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прилож.3" sheetId="1" r:id="rId1"/>
    <sheet name="приложен.4" sheetId="2" r:id="rId2"/>
  </sheets>
  <definedNames/>
  <calcPr fullCalcOnLoad="1"/>
</workbook>
</file>

<file path=xl/sharedStrings.xml><?xml version="1.0" encoding="utf-8"?>
<sst xmlns="http://schemas.openxmlformats.org/spreadsheetml/2006/main" count="1080" uniqueCount="379">
  <si>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</si>
  <si>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</si>
  <si>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</si>
  <si>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</si>
  <si>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</si>
  <si>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</si>
  <si>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</si>
  <si>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</si>
  <si>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</si>
  <si>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</si>
  <si>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</si>
  <si>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</si>
  <si>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</si>
  <si>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</si>
  <si>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</si>
  <si>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</si>
  <si>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</si>
  <si>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</si>
  <si>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</si>
  <si>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</si>
  <si>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</si>
  <si>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</si>
  <si>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</si>
  <si>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</si>
  <si>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</si>
  <si>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</si>
  <si>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</si>
  <si>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</si>
  <si>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</si>
  <si>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</si>
  <si>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</si>
  <si>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</si>
  <si>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</si>
  <si>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</si>
  <si>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</si>
  <si>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</si>
  <si>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</si>
  <si>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</si>
  <si>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</si>
  <si>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</si>
  <si>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</si>
  <si>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</si>
  <si>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</si>
  <si>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</si>
  <si>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</si>
  <si>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</si>
  <si>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</si>
  <si>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</si>
  <si>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</si>
  <si>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</si>
  <si>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</si>
  <si>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</si>
  <si>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</si>
  <si>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</si>
  <si>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</si>
  <si>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</si>
  <si>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</si>
  <si>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</si>
  <si>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</si>
  <si>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</si>
  <si>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</si>
  <si>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</si>
  <si>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</si>
  <si>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</si>
  <si>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</si>
  <si>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</si>
  <si>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</si>
  <si>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</si>
  <si>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</si>
  <si>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</si>
  <si>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</si>
  <si>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</si>
  <si>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</si>
  <si>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</si>
  <si>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</si>
  <si>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</si>
  <si>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</si>
  <si>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</si>
  <si>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</si>
  <si>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</si>
  <si>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</si>
  <si>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</si>
  <si>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</si>
  <si>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</si>
  <si>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</si>
  <si>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</si>
  <si>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</si>
  <si>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</si>
  <si>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</si>
  <si>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</si>
  <si>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</si>
  <si>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</si>
  <si>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</si>
  <si>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</si>
  <si>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</si>
  <si>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</si>
  <si>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</si>
  <si>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</si>
  <si>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</si>
  <si>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</si>
  <si>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22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</si>
  <si>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</si>
  <si>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</si>
  <si>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</si>
  <si>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</si>
  <si>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</si>
  <si>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</si>
  <si>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</si>
  <si>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</si>
  <si>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</si>
  <si>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</si>
  <si>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</si>
  <si>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</si>
  <si>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</si>
  <si>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</si>
  <si>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</si>
  <si>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</si>
  <si>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</si>
  <si>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</si>
  <si>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</si>
  <si>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</si>
  <si>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</si>
  <si>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</si>
  <si>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</si>
  <si>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</si>
  <si>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</si>
  <si>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</si>
  <si>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</si>
  <si>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</si>
  <si>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</si>
  <si>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</si>
  <si>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</si>
  <si>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</si>
  <si>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</si>
  <si>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</si>
  <si>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</si>
  <si>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</si>
  <si>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</si>
  <si>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</si>
  <si>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</si>
  <si>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</si>
  <si>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</si>
  <si>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</si>
  <si>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</si>
  <si>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 xml:space="preserve">т.руб. </t>
  </si>
  <si>
    <t>Космонавтов 19/1</t>
  </si>
  <si>
    <t>Космонавтов 21/1</t>
  </si>
  <si>
    <t>Космонавтов 27/1</t>
  </si>
  <si>
    <t>Пулковское ш 13/1 кв 173-177 (3 пар), 6 пар,</t>
  </si>
  <si>
    <t>232-233(4 пар), 109-413(7 пар), 55-56(1 пар)</t>
  </si>
  <si>
    <t>Краснопутиловская 104-57</t>
  </si>
  <si>
    <t>Пулковское шоссе 9/1, кв. 116, 352</t>
  </si>
  <si>
    <t>Пулковское шоссе 9/2, кв. 56,323,4 пар</t>
  </si>
  <si>
    <t>5 Предпортовый 8/4, вент. Кан. Кв. 114-117</t>
  </si>
  <si>
    <t>Пулковское шоссе 91</t>
  </si>
  <si>
    <t>Штурманская 34</t>
  </si>
  <si>
    <t>5 Предпортовый10/2,238,239,5,6 пар</t>
  </si>
  <si>
    <t>5 Предпортовый 4/1 526</t>
  </si>
  <si>
    <t>5 Предпортовый 6/2 241,вент кан 2 пар</t>
  </si>
  <si>
    <t>Пулковское шоссе 7/2 кв 95</t>
  </si>
  <si>
    <t>Пулковское шоссе 13/4 кв 118</t>
  </si>
  <si>
    <t>Пулковское шоссе 15/2 кв 230,56,58</t>
  </si>
  <si>
    <t>10.1</t>
  </si>
  <si>
    <t>Платные услуги, в т.ч.</t>
  </si>
  <si>
    <t>оказываемые населению</t>
  </si>
  <si>
    <t>Варшавская ул. д. 51/1 колок., кв. 98</t>
  </si>
  <si>
    <t>Варшавская ул. д. 43/1</t>
  </si>
  <si>
    <t>Фрунзе 6а</t>
  </si>
  <si>
    <t>Ленинский пр.164</t>
  </si>
  <si>
    <t>Кубинская ул.48</t>
  </si>
  <si>
    <t>Кубинская ул. д.  66 кв. 19, 20,</t>
  </si>
  <si>
    <t>Краснопут. ул. д. 82 кв 38</t>
  </si>
  <si>
    <t>Варшавская ул. д.41/3  кв. 19</t>
  </si>
  <si>
    <t>Варшавская ул. д. 39/2 кв. 77</t>
  </si>
  <si>
    <t>Кубинская ул. д.  34 кв. 78</t>
  </si>
  <si>
    <t>Кубинская ул. д.  36 кв. 17, 77</t>
  </si>
  <si>
    <t>Новоизмайл. пр. д. 85 колок.</t>
  </si>
  <si>
    <t>Ленинский пр.158 кв.49, 52,</t>
  </si>
  <si>
    <t xml:space="preserve">Варшавская ул. д.51/1  </t>
  </si>
  <si>
    <t>Ремонт печей</t>
  </si>
  <si>
    <t>17.1</t>
  </si>
  <si>
    <t>17.2</t>
  </si>
  <si>
    <t>17.3</t>
  </si>
  <si>
    <t>17.4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</si>
  <si>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</si>
  <si>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</si>
  <si>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</si>
  <si>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</si>
  <si>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</si>
  <si>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</si>
  <si>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</si>
  <si>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</si>
  <si>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>Т.Л. Климова 3889462</t>
  </si>
  <si>
    <t xml:space="preserve">Текущий ремонт, выполняемый за счет  средств </t>
  </si>
  <si>
    <t xml:space="preserve"> Приложение № 3 </t>
  </si>
  <si>
    <t>Приложение № 4</t>
  </si>
  <si>
    <t>Победы ул. д.18 кв.18</t>
  </si>
  <si>
    <t>Московский пр. д.190 кв.18</t>
  </si>
  <si>
    <t>Московский пр. д.192/194</t>
  </si>
  <si>
    <t>Гастелло ул. д.10</t>
  </si>
  <si>
    <t>Гагарина пр. д.17 над кв.28</t>
  </si>
  <si>
    <t>Гагарина пр. д.25 над кв.315</t>
  </si>
  <si>
    <t>Победы ул. д.21 над 1л/кл</t>
  </si>
  <si>
    <t>Платы населения (работы, выполняемые ОАО "Жилкомсервис")</t>
  </si>
  <si>
    <t>ул.Авиационная 18кв 93;д 20кв 52,74</t>
  </si>
  <si>
    <t>Свеаборгская ул. д.7</t>
  </si>
  <si>
    <t>Свеаборгская ул. д.19</t>
  </si>
  <si>
    <t>Свеаборгская ул. д.27</t>
  </si>
  <si>
    <t>Кузнецовская ул. д.36</t>
  </si>
  <si>
    <t>Кузнецовская ул. д.38</t>
  </si>
  <si>
    <t>Кузнецовская ул. д.42</t>
  </si>
  <si>
    <t>Кузнецовская ул. д.46</t>
  </si>
  <si>
    <t>Благодатная ул. д.43</t>
  </si>
  <si>
    <t>Благодатная ул. д.53</t>
  </si>
  <si>
    <t>Благодатная ул. д.55</t>
  </si>
  <si>
    <t>Московский пр. д.186</t>
  </si>
  <si>
    <t>Решетникова ул. д.11</t>
  </si>
  <si>
    <t>Решетникова ул. д.13</t>
  </si>
  <si>
    <t>ул. Победы д.18 кв.46</t>
  </si>
  <si>
    <t>ул. Победы д.16 кв.44,48</t>
  </si>
  <si>
    <t>Кузнецовская ул. д.14 кв.40,38,39</t>
  </si>
  <si>
    <t>Новоизмайловский пр. д.2 кв.57,58</t>
  </si>
  <si>
    <t>Новоизмайловский пр. д.2 кв.18,19,20</t>
  </si>
  <si>
    <t>Благодатная ул. д.15 л/кл №4, д.13 л/кл №3</t>
  </si>
  <si>
    <t>Кузнецовская ул. д.18 кв.57,58,59,60</t>
  </si>
  <si>
    <t>Краснопутиловская 54-99</t>
  </si>
  <si>
    <t>Краснопутиловская 93-20,3пар</t>
  </si>
  <si>
    <t>Краснопутиловская ул.д. 79  кв.40,49,50,10</t>
  </si>
  <si>
    <t>Новоизмайловский д.17-37,38,80,3пар.</t>
  </si>
  <si>
    <t>Краснопутиловская ул.     д. 83  кв.</t>
  </si>
  <si>
    <t>Кубинская д.34  кв.20,60,98,1,3,5пар</t>
  </si>
  <si>
    <t>Новоизмайловский д.67/2 хозблок</t>
  </si>
  <si>
    <t>Новоизмайловский д.57/1  кв.19,80,97</t>
  </si>
  <si>
    <t>Новоизмайловский пр.46/1 кв.</t>
  </si>
  <si>
    <t>Новоизмайловский пр. 38/3 кв.18,19,20,37,38,39,40,58,59,60,99</t>
  </si>
  <si>
    <t>Варшавская 39/2  кв.38,77,99</t>
  </si>
  <si>
    <t>Ленинский 172  кв.18,19,20,38,59</t>
  </si>
  <si>
    <t>Ленинский 162/1  кв.18</t>
  </si>
  <si>
    <t>Победы д.12-40</t>
  </si>
  <si>
    <t>Московский 179  кв.20,40,53,54,65</t>
  </si>
  <si>
    <t>Победы ул. д.21</t>
  </si>
  <si>
    <t>Победы ул. д.18 над кв.40</t>
  </si>
  <si>
    <t>Победы ул. д.16 над кв.38</t>
  </si>
  <si>
    <t>Московский пр. д.192/194 над кв.156,158</t>
  </si>
  <si>
    <t>Варшавская 58</t>
  </si>
  <si>
    <t>Московский 175  кв.</t>
  </si>
  <si>
    <t>Московский 191  кв.</t>
  </si>
  <si>
    <t>Бассейная д.37кв.46 д.27-77</t>
  </si>
  <si>
    <t>Варшавская д.61</t>
  </si>
  <si>
    <t>Краснопутиловская  д.90</t>
  </si>
  <si>
    <t>Победы 12-20</t>
  </si>
  <si>
    <t>Московский д.173-35</t>
  </si>
  <si>
    <t>Московский д.179-55</t>
  </si>
  <si>
    <t>Платы населения (работы, выполняемые  ТСЖ)</t>
  </si>
  <si>
    <t>Платы населения (работы, выполняемые управляющими компаниями)</t>
  </si>
  <si>
    <t>Платы населения (работы, выполняемые ТСЖ)</t>
  </si>
  <si>
    <t>ул.Ленсовета дом 70 пар 2,3</t>
  </si>
  <si>
    <t>Костюшко ул, д. 86, пар. 2,3,4</t>
  </si>
  <si>
    <t>Краснопутиловская ул, д. 129, пар. 1,2</t>
  </si>
  <si>
    <t>Взлётная  ул., д. 13, пар. 3,8</t>
  </si>
  <si>
    <t>Краснопутиловская д.54-1,2,3,4,5пар</t>
  </si>
  <si>
    <t>Новоизмайловский пр. д.55-1,2пар</t>
  </si>
  <si>
    <t>Новоизмайловский 20/1</t>
  </si>
  <si>
    <t>венканалы</t>
  </si>
  <si>
    <t>Новоизмайловский 32/3</t>
  </si>
  <si>
    <t>Новоизмайловский 32/4</t>
  </si>
  <si>
    <t>Варшавская д.41/1</t>
  </si>
  <si>
    <t>Варшавская д.41/2</t>
  </si>
  <si>
    <t>Новоизмайловский 26/4</t>
  </si>
  <si>
    <t>Новоизмайловский 38/3</t>
  </si>
  <si>
    <t>Новоизмайловский 32/2</t>
  </si>
  <si>
    <t>Ленинский 162/2</t>
  </si>
  <si>
    <t>Бассейная 25</t>
  </si>
  <si>
    <t>Новоизмайловский 38/1-18</t>
  </si>
  <si>
    <t>смена  обделок</t>
  </si>
  <si>
    <t>Московский 175  кв.64,65</t>
  </si>
  <si>
    <t>Московский 171  кв.69</t>
  </si>
  <si>
    <t>Московский 165-3,7,6,5,8пар.</t>
  </si>
  <si>
    <t>Московский 191-3пар.</t>
  </si>
  <si>
    <t>Победы д.9-1,2,3пар.</t>
  </si>
  <si>
    <t>Новоизмайловский 20/2</t>
  </si>
  <si>
    <t>вентканалы</t>
  </si>
  <si>
    <t>Новоизмайловский 27</t>
  </si>
  <si>
    <t>Новоизмайловский 31</t>
  </si>
  <si>
    <t>Новоизмайловский 20/3</t>
  </si>
  <si>
    <t>Бассейная 11</t>
  </si>
  <si>
    <t>Бассейная 15</t>
  </si>
  <si>
    <t>Новоизмайловский 20/4</t>
  </si>
  <si>
    <t>Новоизмайловский 26/2</t>
  </si>
  <si>
    <t>Варшавская 41/3</t>
  </si>
  <si>
    <t>Бассейная 3</t>
  </si>
  <si>
    <t>Кубинская  д.20</t>
  </si>
  <si>
    <t>Кубинская  д.24</t>
  </si>
  <si>
    <t>Кубинская д.58  1пар.</t>
  </si>
  <si>
    <t>Краснопутиловская д.75 -4,5пар</t>
  </si>
  <si>
    <t>Варшавская д.45-1,3пар</t>
  </si>
  <si>
    <t>ул.Заозерная д6 кв 77,96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</si>
  <si>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</si>
  <si>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</si>
  <si>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</si>
  <si>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</si>
  <si>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</si>
  <si>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</si>
  <si>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</si>
  <si>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</si>
  <si>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</si>
  <si>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</si>
  <si>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</si>
  <si>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</si>
  <si>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</si>
  <si>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</si>
  <si>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</si>
  <si>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</si>
  <si>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</si>
  <si>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</si>
  <si>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</si>
  <si>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</si>
  <si>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</si>
  <si>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</si>
  <si>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</si>
  <si>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</si>
  <si>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</si>
  <si>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ул.Фрунзе д.21 над кв.122</t>
  </si>
  <si>
    <t>Свеаборгская ул. д.13 лкл 5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</si>
  <si>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</si>
  <si>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</si>
  <si>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</si>
  <si>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</si>
  <si>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</si>
  <si>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</si>
  <si>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</si>
  <si>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</si>
  <si>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</si>
  <si>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</si>
  <si>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</si>
  <si>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</si>
  <si>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</si>
  <si>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</si>
  <si>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</si>
  <si>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</si>
  <si>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</si>
  <si>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</si>
  <si>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</si>
  <si>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</si>
  <si>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</si>
  <si>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</si>
  <si>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</si>
  <si>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</si>
  <si>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</si>
  <si>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</si>
  <si>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</si>
  <si>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</si>
  <si>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</si>
  <si>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</si>
  <si>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</si>
  <si>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</si>
  <si>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</si>
  <si>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</si>
  <si>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</si>
  <si>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</si>
  <si>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Краснопутиловская, 129, 3 пар.</t>
  </si>
  <si>
    <t>Костюшко, 40, пар. 4,1,2</t>
  </si>
  <si>
    <t>Московский 197, Варшавская 104, 112, 114</t>
  </si>
  <si>
    <t xml:space="preserve">Пилотов 28/2, 28/3, Московский 201, Варшавская 96,  </t>
  </si>
  <si>
    <t>Ленинский 159</t>
  </si>
  <si>
    <t>Московский 205, 207, Пулковское ш. 13/1, 5 Предп. 8/4</t>
  </si>
  <si>
    <t>Варшавская 108, Пулковское ш. 13/2, 89, 5 Предп 4/1, 6/2</t>
  </si>
  <si>
    <t>Сводная адресная программа выполнения текущего ремонта за ________ 2008 года ________________</t>
  </si>
  <si>
    <t xml:space="preserve"> Директор</t>
  </si>
  <si>
    <t>Начальник ПЭО</t>
  </si>
  <si>
    <t xml:space="preserve"> Всего за 2008 год</t>
  </si>
  <si>
    <t xml:space="preserve"> Директор ООО "Ремэкспосервис-5"</t>
  </si>
  <si>
    <t>Ведущий инженер</t>
  </si>
  <si>
    <t>Ласовский В.А.</t>
  </si>
  <si>
    <t>Гагарина Г.И.</t>
  </si>
  <si>
    <t xml:space="preserve">Примечание: План может быть откорректирован в течение года </t>
  </si>
  <si>
    <t>ООО "Ремэкспосервис-5" будет устанавливать узел учета за счет средств текущего ремонта.</t>
  </si>
  <si>
    <t>План  выполнения текущего ремонта на  2011 год по "Ремэкспосервис 5" в доме по адресу Московский пр., д.207</t>
  </si>
  <si>
    <t>При отсутствии бюджетного финансирования работ по установке узла учета тепловой энергии на 2011г.,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</si>
</sst>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15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3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1" xfId="0" applyFont="1" applyBorder="1" applyAlignment="1">
      <alignment/>
    </xf>
    <xf numFmtId="49" fontId="1" fillId="0" borderId="39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49" fontId="1" fillId="2" borderId="39" xfId="0" applyNumberFormat="1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3" borderId="26" xfId="0" applyNumberFormat="1" applyFont="1" applyFill="1" applyBorder="1" applyAlignment="1">
      <alignment/>
    </xf>
    <xf numFmtId="49" fontId="1" fillId="3" borderId="24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2" borderId="39" xfId="0" applyFont="1" applyFill="1" applyBorder="1" applyAlignment="1">
      <alignment vertical="center"/>
    </xf>
    <xf numFmtId="0" fontId="2" fillId="2" borderId="39" xfId="0" applyFont="1" applyFill="1" applyBorder="1" applyAlignment="1">
      <alignment wrapText="1"/>
    </xf>
    <xf numFmtId="0" fontId="1" fillId="2" borderId="38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0" fontId="2" fillId="2" borderId="39" xfId="0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2" fontId="2" fillId="2" borderId="39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49" fontId="1" fillId="3" borderId="14" xfId="0" applyNumberFormat="1" applyFont="1" applyFill="1" applyBorder="1" applyAlignment="1">
      <alignment/>
    </xf>
    <xf numFmtId="49" fontId="1" fillId="3" borderId="22" xfId="0" applyNumberFormat="1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4" fontId="9" fillId="2" borderId="39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4" borderId="26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5" fillId="3" borderId="43" xfId="0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0" fillId="3" borderId="44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0" fontId="9" fillId="4" borderId="19" xfId="0" applyFont="1" applyFill="1" applyBorder="1" applyAlignment="1">
      <alignment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9" fontId="9" fillId="2" borderId="39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9" fontId="9" fillId="4" borderId="33" xfId="0" applyNumberFormat="1" applyFont="1" applyFill="1" applyBorder="1" applyAlignment="1">
      <alignment horizontal="center"/>
    </xf>
    <xf numFmtId="169" fontId="9" fillId="4" borderId="32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1" fillId="0" borderId="4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9" fillId="5" borderId="26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165" fontId="9" fillId="5" borderId="27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24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164" fontId="9" fillId="5" borderId="24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/>
    </xf>
    <xf numFmtId="167" fontId="10" fillId="3" borderId="15" xfId="0" applyNumberFormat="1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7" fontId="10" fillId="3" borderId="12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0" fillId="3" borderId="24" xfId="0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167" fontId="10" fillId="3" borderId="24" xfId="0" applyNumberFormat="1" applyFont="1" applyFill="1" applyBorder="1" applyAlignment="1">
      <alignment horizontal="center"/>
    </xf>
    <xf numFmtId="167" fontId="9" fillId="3" borderId="15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169" fontId="10" fillId="3" borderId="43" xfId="0" applyNumberFormat="1" applyFont="1" applyFill="1" applyBorder="1" applyAlignment="1">
      <alignment horizontal="center"/>
    </xf>
    <xf numFmtId="165" fontId="10" fillId="3" borderId="43" xfId="0" applyNumberFormat="1" applyFont="1" applyFill="1" applyBorder="1" applyAlignment="1">
      <alignment horizontal="center"/>
    </xf>
    <xf numFmtId="170" fontId="9" fillId="3" borderId="15" xfId="0" applyNumberFormat="1" applyFont="1" applyFill="1" applyBorder="1" applyAlignment="1">
      <alignment horizontal="center"/>
    </xf>
    <xf numFmtId="170" fontId="10" fillId="3" borderId="24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39" xfId="0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67" fontId="9" fillId="5" borderId="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7" fillId="4" borderId="25" xfId="0" applyNumberFormat="1" applyFont="1" applyFill="1" applyBorder="1" applyAlignment="1">
      <alignment/>
    </xf>
    <xf numFmtId="49" fontId="7" fillId="4" borderId="18" xfId="0" applyNumberFormat="1" applyFont="1" applyFill="1" applyBorder="1" applyAlignment="1">
      <alignment/>
    </xf>
    <xf numFmtId="49" fontId="2" fillId="4" borderId="25" xfId="0" applyNumberFormat="1" applyFont="1" applyFill="1" applyBorder="1" applyAlignment="1">
      <alignment/>
    </xf>
    <xf numFmtId="49" fontId="2" fillId="4" borderId="14" xfId="0" applyNumberFormat="1" applyFont="1" applyFill="1" applyBorder="1" applyAlignment="1">
      <alignment/>
    </xf>
    <xf numFmtId="49" fontId="2" fillId="4" borderId="18" xfId="0" applyNumberFormat="1" applyFont="1" applyFill="1" applyBorder="1" applyAlignment="1">
      <alignment/>
    </xf>
    <xf numFmtId="49" fontId="1" fillId="0" borderId="45" xfId="0" applyNumberFormat="1" applyFont="1" applyFill="1" applyBorder="1" applyAlignment="1">
      <alignment/>
    </xf>
    <xf numFmtId="49" fontId="1" fillId="0" borderId="46" xfId="0" applyNumberFormat="1" applyFont="1" applyFill="1" applyBorder="1" applyAlignment="1">
      <alignment/>
    </xf>
    <xf numFmtId="49" fontId="1" fillId="0" borderId="47" xfId="0" applyNumberFormat="1" applyFont="1" applyFill="1" applyBorder="1" applyAlignment="1">
      <alignment/>
    </xf>
    <xf numFmtId="49" fontId="10" fillId="3" borderId="48" xfId="0" applyNumberFormat="1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165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0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6" borderId="24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64" fontId="9" fillId="5" borderId="19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169" fontId="9" fillId="5" borderId="24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/>
    </xf>
    <xf numFmtId="2" fontId="2" fillId="2" borderId="39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/>
    </xf>
    <xf numFmtId="2" fontId="2" fillId="2" borderId="33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5" fontId="10" fillId="3" borderId="15" xfId="0" applyNumberFormat="1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65" fontId="2" fillId="6" borderId="15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/>
    </xf>
    <xf numFmtId="1" fontId="10" fillId="0" borderId="30" xfId="0" applyNumberFormat="1" applyFont="1" applyFill="1" applyBorder="1" applyAlignment="1">
      <alignment horizontal="center"/>
    </xf>
    <xf numFmtId="0" fontId="9" fillId="4" borderId="49" xfId="0" applyFont="1" applyFill="1" applyBorder="1" applyAlignment="1">
      <alignment/>
    </xf>
    <xf numFmtId="0" fontId="9" fillId="4" borderId="33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10" fillId="3" borderId="50" xfId="0" applyFont="1" applyFill="1" applyBorder="1" applyAlignment="1">
      <alignment/>
    </xf>
    <xf numFmtId="164" fontId="9" fillId="3" borderId="2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167" fontId="10" fillId="3" borderId="26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3" borderId="51" xfId="0" applyFont="1" applyFill="1" applyBorder="1" applyAlignment="1">
      <alignment/>
    </xf>
    <xf numFmtId="164" fontId="10" fillId="3" borderId="30" xfId="0" applyNumberFormat="1" applyFont="1" applyFill="1" applyBorder="1" applyAlignment="1">
      <alignment horizontal="center"/>
    </xf>
    <xf numFmtId="2" fontId="10" fillId="3" borderId="31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7" fontId="9" fillId="3" borderId="24" xfId="0" applyNumberFormat="1" applyFont="1" applyFill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2" fontId="9" fillId="4" borderId="33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73" fontId="3" fillId="3" borderId="13" xfId="0" applyNumberFormat="1" applyFont="1" applyFill="1" applyBorder="1" applyAlignment="1">
      <alignment horizontal="center"/>
    </xf>
    <xf numFmtId="166" fontId="10" fillId="3" borderId="43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10" fillId="3" borderId="37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65" fontId="2" fillId="6" borderId="26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6" borderId="30" xfId="0" applyNumberFormat="1" applyFont="1" applyFill="1" applyBorder="1" applyAlignment="1">
      <alignment horizont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2" fillId="6" borderId="12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65" fontId="2" fillId="2" borderId="26" xfId="0" applyNumberFormat="1" applyFont="1" applyFill="1" applyBorder="1" applyAlignment="1">
      <alignment horizontal="center"/>
    </xf>
    <xf numFmtId="1" fontId="2" fillId="6" borderId="30" xfId="0" applyNumberFormat="1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2" borderId="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2" fillId="0" borderId="26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2" fillId="2" borderId="3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28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9" fillId="5" borderId="18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9" fontId="1" fillId="2" borderId="2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9" fontId="5" fillId="2" borderId="11" xfId="0" applyNumberFormat="1" applyFont="1" applyFill="1" applyBorder="1" applyAlignment="1">
      <alignment/>
    </xf>
    <xf numFmtId="49" fontId="1" fillId="2" borderId="32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/>
    </xf>
    <xf numFmtId="2" fontId="9" fillId="3" borderId="2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73" fontId="2" fillId="6" borderId="26" xfId="0" applyNumberFormat="1" applyFont="1" applyFill="1" applyBorder="1" applyAlignment="1">
      <alignment horizontal="center"/>
    </xf>
    <xf numFmtId="166" fontId="2" fillId="6" borderId="15" xfId="0" applyNumberFormat="1" applyFont="1" applyFill="1" applyBorder="1" applyAlignment="1">
      <alignment horizontal="center"/>
    </xf>
    <xf numFmtId="167" fontId="9" fillId="4" borderId="13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10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7" fontId="9" fillId="4" borderId="39" xfId="0" applyNumberFormat="1" applyFont="1" applyFill="1" applyBorder="1" applyAlignment="1">
      <alignment horizontal="center"/>
    </xf>
    <xf numFmtId="164" fontId="9" fillId="4" borderId="3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left"/>
    </xf>
    <xf numFmtId="1" fontId="10" fillId="0" borderId="22" xfId="0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64" fontId="9" fillId="0" borderId="12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" fontId="9" fillId="4" borderId="26" xfId="0" applyNumberFormat="1" applyFont="1" applyFill="1" applyBorder="1" applyAlignment="1">
      <alignment horizontal="center"/>
    </xf>
    <xf numFmtId="172" fontId="9" fillId="4" borderId="26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167" fontId="10" fillId="0" borderId="43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 horizontal="center"/>
    </xf>
    <xf numFmtId="168" fontId="10" fillId="0" borderId="26" xfId="0" applyNumberFormat="1" applyFont="1" applyFill="1" applyBorder="1" applyAlignment="1">
      <alignment horizontal="center"/>
    </xf>
    <xf numFmtId="168" fontId="9" fillId="4" borderId="26" xfId="0" applyNumberFormat="1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/>
    </xf>
    <xf numFmtId="0" fontId="3" fillId="3" borderId="2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71" fontId="9" fillId="4" borderId="19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166" fontId="3" fillId="0" borderId="24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0" xfId="0" applyFont="1" applyBorder="1" applyAlignment="1">
      <alignment horizontal="left"/>
    </xf>
    <xf numFmtId="0" fontId="4" fillId="0" borderId="40" xfId="0" applyFont="1" applyBorder="1" applyAlignment="1">
      <alignment/>
    </xf>
    <xf numFmtId="1" fontId="2" fillId="6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18" xfId="0" applyFont="1" applyBorder="1" applyAlignment="1">
      <alignment/>
    </xf>
    <xf numFmtId="167" fontId="10" fillId="3" borderId="3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6" fontId="2" fillId="6" borderId="26" xfId="0" applyNumberFormat="1" applyFont="1" applyFill="1" applyBorder="1" applyAlignment="1">
      <alignment horizontal="center"/>
    </xf>
    <xf numFmtId="173" fontId="2" fillId="6" borderId="15" xfId="0" applyNumberFormat="1" applyFont="1" applyFill="1" applyBorder="1" applyAlignment="1">
      <alignment horizontal="center"/>
    </xf>
    <xf numFmtId="165" fontId="2" fillId="6" borderId="24" xfId="0" applyNumberFormat="1" applyFont="1" applyFill="1" applyBorder="1" applyAlignment="1">
      <alignment horizontal="center"/>
    </xf>
    <xf numFmtId="166" fontId="10" fillId="0" borderId="30" xfId="0" applyNumberFormat="1" applyFont="1" applyFill="1" applyBorder="1" applyAlignment="1">
      <alignment horizontal="center"/>
    </xf>
    <xf numFmtId="168" fontId="9" fillId="4" borderId="39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/>
    </xf>
    <xf numFmtId="49" fontId="10" fillId="0" borderId="53" xfId="0" applyNumberFormat="1" applyFont="1" applyFill="1" applyBorder="1" applyAlignment="1">
      <alignment/>
    </xf>
    <xf numFmtId="49" fontId="10" fillId="0" borderId="52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10" fillId="3" borderId="24" xfId="0" applyNumberFormat="1" applyFont="1" applyFill="1" applyBorder="1" applyAlignment="1">
      <alignment horizontal="center"/>
    </xf>
    <xf numFmtId="167" fontId="10" fillId="0" borderId="30" xfId="0" applyNumberFormat="1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2" fillId="6" borderId="2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167" fontId="9" fillId="3" borderId="26" xfId="0" applyNumberFormat="1" applyFont="1" applyFill="1" applyBorder="1" applyAlignment="1">
      <alignment horizontal="center"/>
    </xf>
    <xf numFmtId="165" fontId="10" fillId="3" borderId="26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9" fillId="2" borderId="4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165" fontId="9" fillId="4" borderId="19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67" fontId="9" fillId="3" borderId="12" xfId="0" applyNumberFormat="1" applyFont="1" applyFill="1" applyBorder="1" applyAlignment="1">
      <alignment horizontal="center"/>
    </xf>
    <xf numFmtId="165" fontId="10" fillId="3" borderId="12" xfId="0" applyNumberFormat="1" applyFont="1" applyFill="1" applyBorder="1" applyAlignment="1">
      <alignment horizontal="center"/>
    </xf>
    <xf numFmtId="165" fontId="10" fillId="0" borderId="37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167" fontId="9" fillId="4" borderId="33" xfId="0" applyNumberFormat="1" applyFont="1" applyFill="1" applyBorder="1" applyAlignment="1">
      <alignment horizontal="center"/>
    </xf>
    <xf numFmtId="165" fontId="9" fillId="4" borderId="39" xfId="0" applyNumberFormat="1" applyFont="1" applyFill="1" applyBorder="1" applyAlignment="1">
      <alignment horizontal="center"/>
    </xf>
    <xf numFmtId="165" fontId="9" fillId="4" borderId="33" xfId="0" applyNumberFormat="1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5" fontId="9" fillId="4" borderId="2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7" fontId="9" fillId="4" borderId="19" xfId="0" applyNumberFormat="1" applyFont="1" applyFill="1" applyBorder="1" applyAlignment="1">
      <alignment horizontal="center"/>
    </xf>
    <xf numFmtId="171" fontId="9" fillId="4" borderId="33" xfId="0" applyNumberFormat="1" applyFont="1" applyFill="1" applyBorder="1" applyAlignment="1">
      <alignment horizontal="center"/>
    </xf>
    <xf numFmtId="173" fontId="2" fillId="2" borderId="24" xfId="0" applyNumberFormat="1" applyFont="1" applyFill="1" applyBorder="1" applyAlignment="1">
      <alignment horizontal="center"/>
    </xf>
    <xf numFmtId="171" fontId="9" fillId="5" borderId="24" xfId="0" applyNumberFormat="1" applyFont="1" applyFill="1" applyBorder="1" applyAlignment="1">
      <alignment horizontal="center"/>
    </xf>
    <xf numFmtId="171" fontId="9" fillId="4" borderId="3" xfId="0" applyNumberFormat="1" applyFont="1" applyFill="1" applyBorder="1" applyAlignment="1">
      <alignment horizontal="center"/>
    </xf>
    <xf numFmtId="171" fontId="9" fillId="4" borderId="39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5" fillId="3" borderId="12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71" fontId="9" fillId="4" borderId="26" xfId="0" applyNumberFormat="1" applyFont="1" applyFill="1" applyBorder="1" applyAlignment="1">
      <alignment horizontal="center"/>
    </xf>
    <xf numFmtId="166" fontId="10" fillId="3" borderId="15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9" fontId="9" fillId="5" borderId="22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73" fontId="3" fillId="3" borderId="12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6" fontId="7" fillId="3" borderId="15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168" fontId="9" fillId="0" borderId="31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165" fontId="9" fillId="4" borderId="25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center"/>
    </xf>
    <xf numFmtId="166" fontId="9" fillId="4" borderId="19" xfId="0" applyNumberFormat="1" applyFont="1" applyFill="1" applyBorder="1" applyAlignment="1">
      <alignment horizontal="center"/>
    </xf>
    <xf numFmtId="166" fontId="5" fillId="3" borderId="30" xfId="0" applyNumberFormat="1" applyFont="1" applyFill="1" applyBorder="1" applyAlignment="1">
      <alignment horizontal="center"/>
    </xf>
    <xf numFmtId="166" fontId="10" fillId="3" borderId="17" xfId="0" applyNumberFormat="1" applyFont="1" applyFill="1" applyBorder="1" applyAlignment="1">
      <alignment horizontal="center"/>
    </xf>
    <xf numFmtId="166" fontId="7" fillId="3" borderId="1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166" fontId="9" fillId="4" borderId="3" xfId="0" applyNumberFormat="1" applyFont="1" applyFill="1" applyBorder="1" applyAlignment="1">
      <alignment horizontal="center"/>
    </xf>
    <xf numFmtId="166" fontId="9" fillId="4" borderId="40" xfId="0" applyNumberFormat="1" applyFont="1" applyFill="1" applyBorder="1" applyAlignment="1">
      <alignment horizontal="center"/>
    </xf>
    <xf numFmtId="165" fontId="9" fillId="4" borderId="32" xfId="0" applyNumberFormat="1" applyFont="1" applyFill="1" applyBorder="1" applyAlignment="1">
      <alignment horizontal="center"/>
    </xf>
    <xf numFmtId="168" fontId="9" fillId="4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24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73" fontId="10" fillId="3" borderId="15" xfId="0" applyNumberFormat="1" applyFont="1" applyFill="1" applyBorder="1" applyAlignment="1">
      <alignment horizontal="center"/>
    </xf>
    <xf numFmtId="165" fontId="10" fillId="0" borderId="43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left"/>
    </xf>
    <xf numFmtId="172" fontId="9" fillId="0" borderId="2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166" fontId="3" fillId="3" borderId="23" xfId="0" applyNumberFormat="1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73" fontId="7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65" fontId="9" fillId="5" borderId="26" xfId="0" applyNumberFormat="1" applyFont="1" applyFill="1" applyBorder="1" applyAlignment="1">
      <alignment horizontal="center"/>
    </xf>
    <xf numFmtId="2" fontId="9" fillId="5" borderId="24" xfId="0" applyNumberFormat="1" applyFont="1" applyFill="1" applyBorder="1" applyAlignment="1">
      <alignment horizontal="center"/>
    </xf>
    <xf numFmtId="165" fontId="9" fillId="5" borderId="25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73" fontId="5" fillId="3" borderId="24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8" fontId="9" fillId="5" borderId="26" xfId="0" applyNumberFormat="1" applyFont="1" applyFill="1" applyBorder="1" applyAlignment="1">
      <alignment horizontal="center"/>
    </xf>
    <xf numFmtId="167" fontId="9" fillId="5" borderId="26" xfId="0" applyNumberFormat="1" applyFont="1" applyFill="1" applyBorder="1" applyAlignment="1">
      <alignment horizontal="center"/>
    </xf>
    <xf numFmtId="168" fontId="9" fillId="0" borderId="37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8" fontId="9" fillId="0" borderId="3" xfId="0" applyNumberFormat="1" applyFont="1" applyFill="1" applyBorder="1" applyAlignment="1">
      <alignment horizontal="center"/>
    </xf>
    <xf numFmtId="167" fontId="10" fillId="0" borderId="40" xfId="0" applyNumberFormat="1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3" xfId="0" applyNumberFormat="1" applyFont="1" applyFill="1" applyBorder="1" applyAlignment="1">
      <alignment horizontal="center"/>
    </xf>
    <xf numFmtId="171" fontId="9" fillId="0" borderId="31" xfId="0" applyNumberFormat="1" applyFont="1" applyFill="1" applyBorder="1" applyAlignment="1">
      <alignment horizontal="center"/>
    </xf>
    <xf numFmtId="171" fontId="9" fillId="0" borderId="17" xfId="0" applyNumberFormat="1" applyFont="1" applyFill="1" applyBorder="1" applyAlignment="1">
      <alignment horizontal="center"/>
    </xf>
    <xf numFmtId="167" fontId="9" fillId="4" borderId="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72" fontId="9" fillId="0" borderId="43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68" fontId="7" fillId="3" borderId="12" xfId="0" applyNumberFormat="1" applyFont="1" applyFill="1" applyBorder="1" applyAlignment="1">
      <alignment horizontal="center"/>
    </xf>
    <xf numFmtId="165" fontId="2" fillId="7" borderId="26" xfId="0" applyNumberFormat="1" applyFont="1" applyFill="1" applyBorder="1" applyAlignment="1">
      <alignment horizontal="center"/>
    </xf>
    <xf numFmtId="165" fontId="2" fillId="7" borderId="15" xfId="0" applyNumberFormat="1" applyFont="1" applyFill="1" applyBorder="1" applyAlignment="1">
      <alignment horizontal="center"/>
    </xf>
    <xf numFmtId="166" fontId="2" fillId="7" borderId="15" xfId="0" applyNumberFormat="1" applyFont="1" applyFill="1" applyBorder="1" applyAlignment="1">
      <alignment horizontal="center"/>
    </xf>
    <xf numFmtId="165" fontId="2" fillId="7" borderId="19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2" fontId="2" fillId="7" borderId="24" xfId="0" applyNumberFormat="1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66" fontId="2" fillId="7" borderId="24" xfId="0" applyNumberFormat="1" applyFont="1" applyFill="1" applyBorder="1" applyAlignment="1">
      <alignment horizontal="center"/>
    </xf>
    <xf numFmtId="166" fontId="2" fillId="7" borderId="19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7" borderId="26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173" fontId="2" fillId="7" borderId="12" xfId="0" applyNumberFormat="1" applyFont="1" applyFill="1" applyBorder="1" applyAlignment="1">
      <alignment horizontal="center"/>
    </xf>
    <xf numFmtId="173" fontId="2" fillId="7" borderId="24" xfId="0" applyNumberFormat="1" applyFont="1" applyFill="1" applyBorder="1" applyAlignment="1">
      <alignment horizontal="center"/>
    </xf>
    <xf numFmtId="1" fontId="2" fillId="7" borderId="30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2" fontId="2" fillId="7" borderId="39" xfId="0" applyNumberFormat="1" applyFont="1" applyFill="1" applyBorder="1" applyAlignment="1">
      <alignment horizontal="center"/>
    </xf>
    <xf numFmtId="2" fontId="2" fillId="7" borderId="26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49" fontId="2" fillId="7" borderId="15" xfId="0" applyNumberFormat="1" applyFont="1" applyFill="1" applyBorder="1" applyAlignment="1">
      <alignment horizontal="center"/>
    </xf>
    <xf numFmtId="173" fontId="2" fillId="7" borderId="19" xfId="0" applyNumberFormat="1" applyFont="1" applyFill="1" applyBorder="1" applyAlignment="1">
      <alignment horizontal="center"/>
    </xf>
    <xf numFmtId="165" fontId="2" fillId="7" borderId="24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2" fillId="7" borderId="19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6" fontId="3" fillId="0" borderId="49" xfId="0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" fillId="7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116</xdr:row>
      <xdr:rowOff>0</xdr:rowOff>
    </xdr:from>
    <xdr:ext cx="114300" cy="219075"/>
    <xdr:sp>
      <xdr:nvSpPr>
        <xdr:cNvPr id="1" name="TextBox 1"/>
        <xdr:cNvSpPr txBox="1">
          <a:spLocks noChangeArrowheads="1"/>
        </xdr:cNvSpPr>
      </xdr:nvSpPr>
      <xdr:spPr>
        <a:xfrm>
          <a:off x="5381625" y="46196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116</xdr:row>
      <xdr:rowOff>0</xdr:rowOff>
    </xdr:from>
    <xdr:ext cx="114300" cy="219075"/>
    <xdr:sp>
      <xdr:nvSpPr>
        <xdr:cNvPr id="2" name="TextBox 2"/>
        <xdr:cNvSpPr txBox="1">
          <a:spLocks noChangeArrowheads="1"/>
        </xdr:cNvSpPr>
      </xdr:nvSpPr>
      <xdr:spPr>
        <a:xfrm>
          <a:off x="5381625" y="46196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116</xdr:row>
      <xdr:rowOff>0</xdr:rowOff>
    </xdr:from>
    <xdr:ext cx="114300" cy="219075"/>
    <xdr:sp>
      <xdr:nvSpPr>
        <xdr:cNvPr id="3" name="TextBox 3"/>
        <xdr:cNvSpPr txBox="1">
          <a:spLocks noChangeArrowheads="1"/>
        </xdr:cNvSpPr>
      </xdr:nvSpPr>
      <xdr:spPr>
        <a:xfrm>
          <a:off x="5381625" y="46196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116</xdr:row>
      <xdr:rowOff>0</xdr:rowOff>
    </xdr:from>
    <xdr:ext cx="114300" cy="219075"/>
    <xdr:sp>
      <xdr:nvSpPr>
        <xdr:cNvPr id="4" name="TextBox 4"/>
        <xdr:cNvSpPr txBox="1">
          <a:spLocks noChangeArrowheads="1"/>
        </xdr:cNvSpPr>
      </xdr:nvSpPr>
      <xdr:spPr>
        <a:xfrm>
          <a:off x="5381625" y="46196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118</xdr:row>
      <xdr:rowOff>0</xdr:rowOff>
    </xdr:from>
    <xdr:ext cx="114300" cy="228600"/>
    <xdr:sp>
      <xdr:nvSpPr>
        <xdr:cNvPr id="5" name="TextBox 5"/>
        <xdr:cNvSpPr txBox="1">
          <a:spLocks noChangeArrowheads="1"/>
        </xdr:cNvSpPr>
      </xdr:nvSpPr>
      <xdr:spPr>
        <a:xfrm>
          <a:off x="5381625" y="5038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118</xdr:row>
      <xdr:rowOff>0</xdr:rowOff>
    </xdr:from>
    <xdr:ext cx="123825" cy="228600"/>
    <xdr:sp>
      <xdr:nvSpPr>
        <xdr:cNvPr id="6" name="TextBox 6"/>
        <xdr:cNvSpPr txBox="1">
          <a:spLocks noChangeArrowheads="1"/>
        </xdr:cNvSpPr>
      </xdr:nvSpPr>
      <xdr:spPr>
        <a:xfrm>
          <a:off x="6305550" y="503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118</xdr:row>
      <xdr:rowOff>104775</xdr:rowOff>
    </xdr:from>
    <xdr:ext cx="123825" cy="219075"/>
    <xdr:sp>
      <xdr:nvSpPr>
        <xdr:cNvPr id="7" name="TextBox 7"/>
        <xdr:cNvSpPr txBox="1">
          <a:spLocks noChangeArrowheads="1"/>
        </xdr:cNvSpPr>
      </xdr:nvSpPr>
      <xdr:spPr>
        <a:xfrm>
          <a:off x="6305550" y="5143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118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5381625" y="5038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118</xdr:row>
      <xdr:rowOff>0</xdr:rowOff>
    </xdr:from>
    <xdr:ext cx="114300" cy="228600"/>
    <xdr:sp>
      <xdr:nvSpPr>
        <xdr:cNvPr id="9" name="TextBox 9"/>
        <xdr:cNvSpPr txBox="1">
          <a:spLocks noChangeArrowheads="1"/>
        </xdr:cNvSpPr>
      </xdr:nvSpPr>
      <xdr:spPr>
        <a:xfrm>
          <a:off x="5381625" y="5038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118</xdr:row>
      <xdr:rowOff>0</xdr:rowOff>
    </xdr:from>
    <xdr:ext cx="114300" cy="228600"/>
    <xdr:sp>
      <xdr:nvSpPr>
        <xdr:cNvPr id="10" name="TextBox 10"/>
        <xdr:cNvSpPr txBox="1">
          <a:spLocks noChangeArrowheads="1"/>
        </xdr:cNvSpPr>
      </xdr:nvSpPr>
      <xdr:spPr>
        <a:xfrm>
          <a:off x="5381625" y="5038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:AB2"/>
    </sheetView>
  </sheetViews>
  <sheetFormatPr defaultColWidth="9.0039062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44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customWidth="1"/>
    <col min="20" max="20" width="6.625" style="2" customWidth="1"/>
    <col min="21" max="21" width="8.00390625" style="2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8" ht="15.75" hidden="1">
      <c r="A1" s="1"/>
      <c r="D1" s="3"/>
      <c r="E1" s="3"/>
      <c r="F1" s="3"/>
      <c r="G1" s="4"/>
      <c r="H1" s="4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</row>
    <row r="2" spans="1:28" ht="15.75">
      <c r="A2" s="871" t="s">
        <v>377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</row>
    <row r="3" spans="1:28" ht="16.5" thickBot="1">
      <c r="A3" s="1"/>
      <c r="D3" s="3"/>
      <c r="E3" s="3"/>
      <c r="F3" s="3"/>
      <c r="G3" s="4"/>
      <c r="H3" s="4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5" t="s">
        <v>194</v>
      </c>
      <c r="AA3" s="450"/>
      <c r="AB3" s="450"/>
    </row>
    <row r="4" spans="1:28" ht="27.75" customHeight="1" thickBot="1">
      <c r="A4" s="872" t="s">
        <v>0</v>
      </c>
      <c r="B4" s="875" t="s">
        <v>1</v>
      </c>
      <c r="C4" s="878" t="s">
        <v>2</v>
      </c>
      <c r="D4" s="881" t="s">
        <v>370</v>
      </c>
      <c r="E4" s="868" t="s">
        <v>188</v>
      </c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84" t="s">
        <v>189</v>
      </c>
      <c r="W4" s="885"/>
      <c r="X4" s="885"/>
      <c r="Y4" s="477"/>
      <c r="Z4" s="884" t="s">
        <v>4</v>
      </c>
      <c r="AA4" s="885"/>
      <c r="AB4" s="886"/>
    </row>
    <row r="5" spans="1:28" ht="72" customHeight="1" thickBot="1">
      <c r="A5" s="873"/>
      <c r="B5" s="876"/>
      <c r="C5" s="879"/>
      <c r="D5" s="882"/>
      <c r="E5" s="868" t="s">
        <v>203</v>
      </c>
      <c r="F5" s="869"/>
      <c r="G5" s="869"/>
      <c r="H5" s="869"/>
      <c r="I5" s="870"/>
      <c r="J5" s="868" t="s">
        <v>254</v>
      </c>
      <c r="K5" s="869"/>
      <c r="L5" s="869"/>
      <c r="M5" s="869"/>
      <c r="N5" s="870"/>
      <c r="O5" s="868" t="s">
        <v>253</v>
      </c>
      <c r="P5" s="869"/>
      <c r="Q5" s="869"/>
      <c r="R5" s="870"/>
      <c r="S5" s="868" t="s">
        <v>190</v>
      </c>
      <c r="T5" s="869"/>
      <c r="U5" s="870"/>
      <c r="V5" s="887"/>
      <c r="W5" s="888"/>
      <c r="X5" s="888"/>
      <c r="Y5" s="478"/>
      <c r="Z5" s="887"/>
      <c r="AA5" s="888"/>
      <c r="AB5" s="889"/>
    </row>
    <row r="6" spans="1:28" ht="13.5" customHeight="1" thickBot="1">
      <c r="A6" s="873"/>
      <c r="B6" s="876"/>
      <c r="C6" s="879"/>
      <c r="D6" s="882"/>
      <c r="E6" s="511"/>
      <c r="F6" s="510"/>
      <c r="G6" s="510"/>
      <c r="H6" s="510"/>
      <c r="I6" s="477"/>
      <c r="J6" s="511"/>
      <c r="K6" s="510"/>
      <c r="L6" s="510"/>
      <c r="M6" s="510"/>
      <c r="N6" s="477"/>
      <c r="O6" s="509"/>
      <c r="P6" s="510"/>
      <c r="Q6" s="510"/>
      <c r="R6" s="512"/>
      <c r="S6" s="509"/>
      <c r="T6" s="510"/>
      <c r="U6" s="512"/>
      <c r="V6" s="513"/>
      <c r="W6" s="514"/>
      <c r="X6" s="514"/>
      <c r="Y6" s="478"/>
      <c r="Z6" s="514"/>
      <c r="AA6" s="514"/>
      <c r="AB6" s="514"/>
    </row>
    <row r="7" spans="1:29" ht="26.25" thickBot="1">
      <c r="A7" s="874"/>
      <c r="B7" s="877"/>
      <c r="C7" s="880"/>
      <c r="D7" s="883"/>
      <c r="E7" s="499" t="s">
        <v>3</v>
      </c>
      <c r="F7" s="497" t="s">
        <v>5</v>
      </c>
      <c r="G7" s="245" t="s">
        <v>143</v>
      </c>
      <c r="H7" s="12" t="s">
        <v>6</v>
      </c>
      <c r="I7" s="13" t="s">
        <v>143</v>
      </c>
      <c r="J7" s="499" t="s">
        <v>3</v>
      </c>
      <c r="K7" s="497" t="s">
        <v>5</v>
      </c>
      <c r="L7" s="245" t="s">
        <v>143</v>
      </c>
      <c r="M7" s="12" t="s">
        <v>6</v>
      </c>
      <c r="N7" s="13" t="s">
        <v>143</v>
      </c>
      <c r="O7" s="9" t="s">
        <v>3</v>
      </c>
      <c r="P7" s="11" t="s">
        <v>5</v>
      </c>
      <c r="Q7" s="10" t="s">
        <v>7</v>
      </c>
      <c r="R7" s="13" t="s">
        <v>143</v>
      </c>
      <c r="S7" s="9" t="s">
        <v>3</v>
      </c>
      <c r="T7" s="11" t="s">
        <v>7</v>
      </c>
      <c r="U7" s="8" t="s">
        <v>143</v>
      </c>
      <c r="V7" s="9" t="s">
        <v>3</v>
      </c>
      <c r="W7" s="479" t="s">
        <v>5</v>
      </c>
      <c r="X7" s="14" t="s">
        <v>6</v>
      </c>
      <c r="Y7" s="108" t="s">
        <v>143</v>
      </c>
      <c r="Z7" s="15" t="s">
        <v>3</v>
      </c>
      <c r="AA7" s="615" t="s">
        <v>7</v>
      </c>
      <c r="AB7" s="108" t="s">
        <v>143</v>
      </c>
      <c r="AC7" s="16"/>
    </row>
    <row r="8" spans="1:29" ht="14.25" thickBot="1" thickTop="1">
      <c r="A8" s="17" t="s">
        <v>8</v>
      </c>
      <c r="B8" s="18" t="s">
        <v>9</v>
      </c>
      <c r="C8" s="19" t="s">
        <v>10</v>
      </c>
      <c r="D8" s="350">
        <f>D10+D16+D18+D21+D24+D26+D28+D30+D32+D34+D36+D38+D40+D42+D44</f>
        <v>13</v>
      </c>
      <c r="E8" s="350">
        <f>E10+E16+E18+E21+E24+E26+E28+E30+E32+E34+E36+E38+E40+E42</f>
        <v>0</v>
      </c>
      <c r="F8" s="350">
        <f>F10+F16+F18+F21+F24+F26+F28+F30+F32+F34+F36+F38+F40+F42+F44</f>
        <v>0</v>
      </c>
      <c r="G8" s="350">
        <f>G10+G16+G18+G21+G24+G26+G28+G30+G32+G34+G36+G38+G40+G42</f>
        <v>0</v>
      </c>
      <c r="H8" s="350">
        <f>H10+H16+H18+H21+H24+H26+H28+H30+H32+H34+H36+H38+H40+H42+H44</f>
        <v>0</v>
      </c>
      <c r="I8" s="350">
        <f>I10+I16+I18+I21+I24+I26+I28+I30+I32+I34+I36+I38+I40+I42+I44</f>
        <v>0</v>
      </c>
      <c r="J8" s="350">
        <f>J10+J16+J18+J21+J24+J26+J28+J30+J32+J34+J36+J38+J40+J42</f>
        <v>13</v>
      </c>
      <c r="K8" s="350">
        <f>K10+K16+K18+K21+K24+K26+K28+K30+K32+K34+K36+K38+K40+K42</f>
        <v>0</v>
      </c>
      <c r="L8" s="350">
        <f>L10+L16+L18+L21+L24+L26+L28+L30+L32+L34+L36+L38+L40+L42</f>
        <v>0</v>
      </c>
      <c r="M8" s="350">
        <f>M10+M16+M18+M21+M24+M26+M28+M30+M32+M34+M36+M38+M40+M42+M44</f>
        <v>13</v>
      </c>
      <c r="N8" s="350">
        <f aca="true" t="shared" si="0" ref="N8:AB8">N10+N16+N18+N21+N24+N26+N28+N30+N32+N34+N36+N38+N40+N42+N44</f>
        <v>0</v>
      </c>
      <c r="O8" s="350">
        <f t="shared" si="0"/>
        <v>0</v>
      </c>
      <c r="P8" s="350">
        <f t="shared" si="0"/>
        <v>0</v>
      </c>
      <c r="Q8" s="350">
        <f>Q10+Q16+Q18+Q21+Q24+Q26+Q28+Q30+Q32+Q34+Q36+Q38+Q40+Q42+Q44</f>
        <v>0</v>
      </c>
      <c r="R8" s="350">
        <f t="shared" si="0"/>
        <v>0</v>
      </c>
      <c r="S8" s="350">
        <f t="shared" si="0"/>
        <v>0</v>
      </c>
      <c r="T8" s="350">
        <f t="shared" si="0"/>
        <v>0</v>
      </c>
      <c r="U8" s="350">
        <f t="shared" si="0"/>
        <v>0</v>
      </c>
      <c r="V8" s="350">
        <f t="shared" si="0"/>
        <v>0</v>
      </c>
      <c r="W8" s="350">
        <f t="shared" si="0"/>
        <v>0</v>
      </c>
      <c r="X8" s="350">
        <f t="shared" si="0"/>
        <v>0</v>
      </c>
      <c r="Y8" s="453">
        <f t="shared" si="0"/>
        <v>0</v>
      </c>
      <c r="Z8" s="350">
        <f t="shared" si="0"/>
        <v>0</v>
      </c>
      <c r="AA8" s="350">
        <f t="shared" si="0"/>
        <v>0</v>
      </c>
      <c r="AB8" s="350">
        <f t="shared" si="0"/>
        <v>0</v>
      </c>
      <c r="AC8" s="16"/>
    </row>
    <row r="9" spans="1:28" s="23" customFormat="1" ht="13.5" thickTop="1">
      <c r="A9" s="20">
        <v>1</v>
      </c>
      <c r="B9" s="21" t="s">
        <v>11</v>
      </c>
      <c r="C9" s="22" t="s">
        <v>12</v>
      </c>
      <c r="D9" s="677">
        <f>F9+H9+V9+Z9+O9+J9</f>
        <v>0</v>
      </c>
      <c r="E9" s="362">
        <f aca="true" t="shared" si="1" ref="E9:M9">E11+E13</f>
        <v>0</v>
      </c>
      <c r="F9" s="362">
        <f t="shared" si="1"/>
        <v>0</v>
      </c>
      <c r="G9" s="362">
        <f t="shared" si="1"/>
        <v>0</v>
      </c>
      <c r="H9" s="362">
        <f t="shared" si="1"/>
        <v>0</v>
      </c>
      <c r="I9" s="362">
        <f t="shared" si="1"/>
        <v>0</v>
      </c>
      <c r="J9" s="362">
        <f t="shared" si="1"/>
        <v>0</v>
      </c>
      <c r="K9" s="362">
        <f t="shared" si="1"/>
        <v>0</v>
      </c>
      <c r="L9" s="362">
        <f t="shared" si="1"/>
        <v>0</v>
      </c>
      <c r="M9" s="362">
        <f t="shared" si="1"/>
        <v>0</v>
      </c>
      <c r="N9" s="362">
        <f aca="true" t="shared" si="2" ref="N9:R10">N11+N13</f>
        <v>0</v>
      </c>
      <c r="O9" s="362">
        <f t="shared" si="2"/>
        <v>0</v>
      </c>
      <c r="P9" s="362">
        <f t="shared" si="2"/>
        <v>0</v>
      </c>
      <c r="Q9" s="362">
        <f t="shared" si="2"/>
        <v>0</v>
      </c>
      <c r="R9" s="362">
        <f t="shared" si="2"/>
        <v>0</v>
      </c>
      <c r="S9" s="362">
        <f aca="true" t="shared" si="3" ref="S9:U10">S11+S13</f>
        <v>0</v>
      </c>
      <c r="T9" s="362">
        <f t="shared" si="3"/>
        <v>0</v>
      </c>
      <c r="U9" s="362">
        <f t="shared" si="3"/>
        <v>0</v>
      </c>
      <c r="V9" s="362">
        <f aca="true" t="shared" si="4" ref="V9:AB10">V11+V13</f>
        <v>0</v>
      </c>
      <c r="W9" s="362">
        <f>W11+W13</f>
        <v>0</v>
      </c>
      <c r="X9" s="362">
        <f t="shared" si="4"/>
        <v>0</v>
      </c>
      <c r="Y9" s="362">
        <f t="shared" si="4"/>
        <v>0</v>
      </c>
      <c r="Z9" s="362">
        <f t="shared" si="4"/>
        <v>0</v>
      </c>
      <c r="AA9" s="362">
        <f t="shared" si="4"/>
        <v>0</v>
      </c>
      <c r="AB9" s="362">
        <f t="shared" si="4"/>
        <v>0</v>
      </c>
    </row>
    <row r="10" spans="1:28" s="23" customFormat="1" ht="13.5" thickBot="1">
      <c r="A10" s="24"/>
      <c r="B10" s="25" t="s">
        <v>13</v>
      </c>
      <c r="C10" s="302" t="s">
        <v>10</v>
      </c>
      <c r="D10" s="684">
        <f>F10+H10+V10+Z10+O10+J10</f>
        <v>0</v>
      </c>
      <c r="E10" s="434">
        <f aca="true" t="shared" si="5" ref="E10:M10">E12+E14</f>
        <v>0</v>
      </c>
      <c r="F10" s="434">
        <f t="shared" si="5"/>
        <v>0</v>
      </c>
      <c r="G10" s="434">
        <f t="shared" si="5"/>
        <v>0</v>
      </c>
      <c r="H10" s="434">
        <f t="shared" si="5"/>
        <v>0</v>
      </c>
      <c r="I10" s="434">
        <f t="shared" si="5"/>
        <v>0</v>
      </c>
      <c r="J10" s="434">
        <f t="shared" si="5"/>
        <v>0</v>
      </c>
      <c r="K10" s="434">
        <f t="shared" si="5"/>
        <v>0</v>
      </c>
      <c r="L10" s="434">
        <f t="shared" si="5"/>
        <v>0</v>
      </c>
      <c r="M10" s="434">
        <f t="shared" si="5"/>
        <v>0</v>
      </c>
      <c r="N10" s="434">
        <f t="shared" si="2"/>
        <v>0</v>
      </c>
      <c r="O10" s="434">
        <f t="shared" si="2"/>
        <v>0</v>
      </c>
      <c r="P10" s="434">
        <f t="shared" si="2"/>
        <v>0</v>
      </c>
      <c r="Q10" s="434">
        <f t="shared" si="2"/>
        <v>0</v>
      </c>
      <c r="R10" s="434">
        <f t="shared" si="2"/>
        <v>0</v>
      </c>
      <c r="S10" s="434">
        <f t="shared" si="3"/>
        <v>0</v>
      </c>
      <c r="T10" s="434">
        <f t="shared" si="3"/>
        <v>0</v>
      </c>
      <c r="U10" s="434">
        <f t="shared" si="3"/>
        <v>0</v>
      </c>
      <c r="V10" s="434">
        <f t="shared" si="4"/>
        <v>0</v>
      </c>
      <c r="W10" s="434">
        <f>W12+W14</f>
        <v>0</v>
      </c>
      <c r="X10" s="434">
        <f t="shared" si="4"/>
        <v>0</v>
      </c>
      <c r="Y10" s="367">
        <f t="shared" si="4"/>
        <v>0</v>
      </c>
      <c r="Z10" s="434">
        <f t="shared" si="4"/>
        <v>0</v>
      </c>
      <c r="AA10" s="434">
        <f t="shared" si="4"/>
        <v>0</v>
      </c>
      <c r="AB10" s="434">
        <f t="shared" si="4"/>
        <v>0</v>
      </c>
    </row>
    <row r="11" spans="1:28" s="23" customFormat="1" ht="12.75">
      <c r="A11" s="24" t="s">
        <v>14</v>
      </c>
      <c r="B11" s="25" t="s">
        <v>15</v>
      </c>
      <c r="C11" s="303" t="s">
        <v>12</v>
      </c>
      <c r="D11" s="624">
        <f aca="true" t="shared" si="6" ref="D11:D46">F11+H11+K11+M11+P11+Q11+W11+X11</f>
        <v>0</v>
      </c>
      <c r="E11" s="433">
        <f aca="true" t="shared" si="7" ref="E11:E46">F11+H11</f>
        <v>0</v>
      </c>
      <c r="F11" s="801"/>
      <c r="G11" s="291"/>
      <c r="H11" s="801"/>
      <c r="I11" s="290"/>
      <c r="J11" s="433">
        <f aca="true" t="shared" si="8" ref="J11:J46">K11+M11</f>
        <v>0</v>
      </c>
      <c r="K11" s="801"/>
      <c r="L11" s="291"/>
      <c r="M11" s="801"/>
      <c r="N11" s="290"/>
      <c r="O11" s="433">
        <f>P11+Q11</f>
        <v>0</v>
      </c>
      <c r="P11" s="826"/>
      <c r="Q11" s="826"/>
      <c r="R11" s="290"/>
      <c r="S11" s="433">
        <f aca="true" t="shared" si="9" ref="S11:S46">T11</f>
        <v>0</v>
      </c>
      <c r="T11" s="290"/>
      <c r="U11" s="290"/>
      <c r="V11" s="433">
        <f>X11+W11</f>
        <v>0</v>
      </c>
      <c r="W11" s="481"/>
      <c r="X11" s="46"/>
      <c r="Y11" s="46"/>
      <c r="Z11" s="433">
        <f aca="true" t="shared" si="10" ref="Z11:Z42">AA11</f>
        <v>0</v>
      </c>
      <c r="AA11" s="46"/>
      <c r="AB11" s="46"/>
    </row>
    <row r="12" spans="1:28" s="23" customFormat="1" ht="12.75">
      <c r="A12" s="24"/>
      <c r="B12" s="25"/>
      <c r="C12" s="25" t="s">
        <v>10</v>
      </c>
      <c r="D12" s="378">
        <f t="shared" si="6"/>
        <v>0</v>
      </c>
      <c r="E12" s="378">
        <f t="shared" si="7"/>
        <v>0</v>
      </c>
      <c r="F12" s="802"/>
      <c r="G12" s="285"/>
      <c r="H12" s="815"/>
      <c r="I12" s="284"/>
      <c r="J12" s="625">
        <f t="shared" si="8"/>
        <v>0</v>
      </c>
      <c r="K12" s="802"/>
      <c r="L12" s="285"/>
      <c r="M12" s="815"/>
      <c r="N12" s="284"/>
      <c r="O12" s="352">
        <f aca="true" t="shared" si="11" ref="O12:O46">P12+Q12</f>
        <v>0</v>
      </c>
      <c r="P12" s="827"/>
      <c r="Q12" s="827"/>
      <c r="R12" s="284"/>
      <c r="S12" s="352">
        <f t="shared" si="9"/>
        <v>0</v>
      </c>
      <c r="T12" s="284"/>
      <c r="U12" s="284"/>
      <c r="V12" s="352">
        <f aca="true" t="shared" si="12" ref="V12:V46">X12+W12</f>
        <v>0</v>
      </c>
      <c r="W12" s="487"/>
      <c r="X12" s="28"/>
      <c r="Y12" s="28"/>
      <c r="Z12" s="352">
        <f t="shared" si="10"/>
        <v>0</v>
      </c>
      <c r="AA12" s="28"/>
      <c r="AB12" s="28"/>
    </row>
    <row r="13" spans="1:28" s="23" customFormat="1" ht="12.75">
      <c r="A13" s="24" t="s">
        <v>16</v>
      </c>
      <c r="B13" s="25" t="s">
        <v>17</v>
      </c>
      <c r="C13" s="25" t="s">
        <v>12</v>
      </c>
      <c r="D13" s="527">
        <f t="shared" si="6"/>
        <v>0</v>
      </c>
      <c r="E13" s="378">
        <f t="shared" si="7"/>
        <v>0</v>
      </c>
      <c r="F13" s="803"/>
      <c r="G13" s="285"/>
      <c r="H13" s="802"/>
      <c r="I13" s="284"/>
      <c r="J13" s="378">
        <f t="shared" si="8"/>
        <v>0</v>
      </c>
      <c r="K13" s="803"/>
      <c r="L13" s="285"/>
      <c r="M13" s="802"/>
      <c r="N13" s="284"/>
      <c r="O13" s="378">
        <f t="shared" si="11"/>
        <v>0</v>
      </c>
      <c r="P13" s="827"/>
      <c r="Q13" s="827"/>
      <c r="R13" s="284"/>
      <c r="S13" s="378">
        <f t="shared" si="9"/>
        <v>0</v>
      </c>
      <c r="T13" s="284"/>
      <c r="U13" s="284"/>
      <c r="V13" s="378">
        <f t="shared" si="12"/>
        <v>0</v>
      </c>
      <c r="W13" s="491"/>
      <c r="X13" s="28"/>
      <c r="Y13" s="28"/>
      <c r="Z13" s="378">
        <f aca="true" t="shared" si="13" ref="Z13:Z21">AA13</f>
        <v>0</v>
      </c>
      <c r="AA13" s="28"/>
      <c r="AB13" s="28"/>
    </row>
    <row r="14" spans="1:28" s="23" customFormat="1" ht="13.5" thickBot="1">
      <c r="A14" s="30"/>
      <c r="B14" s="31"/>
      <c r="C14" s="31" t="s">
        <v>10</v>
      </c>
      <c r="D14" s="676">
        <f t="shared" si="6"/>
        <v>0</v>
      </c>
      <c r="E14" s="349">
        <f t="shared" si="7"/>
        <v>0</v>
      </c>
      <c r="F14" s="804"/>
      <c r="G14" s="288"/>
      <c r="H14" s="804"/>
      <c r="I14" s="289"/>
      <c r="J14" s="349">
        <f t="shared" si="8"/>
        <v>0</v>
      </c>
      <c r="K14" s="824"/>
      <c r="L14" s="288"/>
      <c r="M14" s="804"/>
      <c r="N14" s="289"/>
      <c r="O14" s="349">
        <f t="shared" si="11"/>
        <v>0</v>
      </c>
      <c r="P14" s="828"/>
      <c r="Q14" s="828"/>
      <c r="R14" s="289"/>
      <c r="S14" s="349">
        <f t="shared" si="9"/>
        <v>0</v>
      </c>
      <c r="T14" s="289"/>
      <c r="U14" s="289"/>
      <c r="V14" s="349">
        <f t="shared" si="12"/>
        <v>0</v>
      </c>
      <c r="W14" s="458"/>
      <c r="X14" s="33"/>
      <c r="Y14" s="33"/>
      <c r="Z14" s="349">
        <f t="shared" si="13"/>
        <v>0</v>
      </c>
      <c r="AA14" s="33"/>
      <c r="AB14" s="33"/>
    </row>
    <row r="15" spans="1:28" s="23" customFormat="1" ht="12.75">
      <c r="A15" s="20" t="s">
        <v>18</v>
      </c>
      <c r="B15" s="21" t="s">
        <v>19</v>
      </c>
      <c r="C15" s="165" t="s">
        <v>20</v>
      </c>
      <c r="D15" s="629">
        <f t="shared" si="6"/>
        <v>0</v>
      </c>
      <c r="E15" s="629">
        <f t="shared" si="7"/>
        <v>0</v>
      </c>
      <c r="F15" s="805"/>
      <c r="G15" s="290"/>
      <c r="H15" s="805"/>
      <c r="I15" s="290"/>
      <c r="J15" s="629">
        <f t="shared" si="8"/>
        <v>0</v>
      </c>
      <c r="K15" s="805"/>
      <c r="L15" s="290"/>
      <c r="M15" s="805"/>
      <c r="N15" s="290"/>
      <c r="O15" s="418">
        <f t="shared" si="11"/>
        <v>0</v>
      </c>
      <c r="P15" s="829"/>
      <c r="Q15" s="829"/>
      <c r="R15" s="293"/>
      <c r="S15" s="418">
        <f t="shared" si="9"/>
        <v>0</v>
      </c>
      <c r="T15" s="293"/>
      <c r="U15" s="293"/>
      <c r="V15" s="418">
        <f t="shared" si="12"/>
        <v>0</v>
      </c>
      <c r="W15" s="492"/>
      <c r="X15" s="36"/>
      <c r="Y15" s="36"/>
      <c r="Z15" s="418">
        <f t="shared" si="13"/>
        <v>0</v>
      </c>
      <c r="AA15" s="36"/>
      <c r="AB15" s="36"/>
    </row>
    <row r="16" spans="1:28" s="23" customFormat="1" ht="13.5" thickBot="1">
      <c r="A16" s="37"/>
      <c r="B16" s="38" t="s">
        <v>21</v>
      </c>
      <c r="C16" s="114" t="s">
        <v>10</v>
      </c>
      <c r="D16" s="353">
        <f t="shared" si="6"/>
        <v>0</v>
      </c>
      <c r="E16" s="353">
        <f t="shared" si="7"/>
        <v>0</v>
      </c>
      <c r="F16" s="806"/>
      <c r="G16" s="289"/>
      <c r="H16" s="806"/>
      <c r="I16" s="286"/>
      <c r="J16" s="353">
        <f t="shared" si="8"/>
        <v>0</v>
      </c>
      <c r="K16" s="806"/>
      <c r="L16" s="289"/>
      <c r="M16" s="806"/>
      <c r="N16" s="286"/>
      <c r="O16" s="353">
        <f t="shared" si="11"/>
        <v>0</v>
      </c>
      <c r="P16" s="830"/>
      <c r="Q16" s="830"/>
      <c r="R16" s="286"/>
      <c r="S16" s="353">
        <f t="shared" si="9"/>
        <v>0</v>
      </c>
      <c r="T16" s="286"/>
      <c r="U16" s="286"/>
      <c r="V16" s="353">
        <f t="shared" si="12"/>
        <v>0</v>
      </c>
      <c r="W16" s="457"/>
      <c r="X16" s="40"/>
      <c r="Y16" s="40"/>
      <c r="Z16" s="353">
        <f t="shared" si="13"/>
        <v>0</v>
      </c>
      <c r="AA16" s="40"/>
      <c r="AB16" s="40"/>
    </row>
    <row r="17" spans="1:28" s="23" customFormat="1" ht="12.75">
      <c r="A17" s="41" t="s">
        <v>22</v>
      </c>
      <c r="B17" s="42" t="s">
        <v>23</v>
      </c>
      <c r="C17" s="165" t="s">
        <v>12</v>
      </c>
      <c r="D17" s="526">
        <f t="shared" si="6"/>
        <v>0</v>
      </c>
      <c r="E17" s="433">
        <f t="shared" si="7"/>
        <v>0</v>
      </c>
      <c r="F17" s="801"/>
      <c r="G17" s="296"/>
      <c r="H17" s="801"/>
      <c r="I17" s="294"/>
      <c r="J17" s="433">
        <f t="shared" si="8"/>
        <v>0</v>
      </c>
      <c r="K17" s="801"/>
      <c r="L17" s="296"/>
      <c r="M17" s="801"/>
      <c r="N17" s="294"/>
      <c r="O17" s="433">
        <f t="shared" si="11"/>
        <v>0</v>
      </c>
      <c r="P17" s="831"/>
      <c r="Q17" s="831"/>
      <c r="R17" s="294"/>
      <c r="S17" s="433">
        <f t="shared" si="9"/>
        <v>0</v>
      </c>
      <c r="T17" s="294"/>
      <c r="U17" s="294"/>
      <c r="V17" s="433">
        <f t="shared" si="12"/>
        <v>0</v>
      </c>
      <c r="W17" s="493"/>
      <c r="X17" s="44"/>
      <c r="Y17" s="44"/>
      <c r="Z17" s="433">
        <f t="shared" si="13"/>
        <v>0</v>
      </c>
      <c r="AA17" s="44"/>
      <c r="AB17" s="44"/>
    </row>
    <row r="18" spans="1:28" s="23" customFormat="1" ht="13.5" thickBot="1">
      <c r="A18" s="30"/>
      <c r="B18" s="31"/>
      <c r="C18" s="166" t="s">
        <v>10</v>
      </c>
      <c r="D18" s="349">
        <f t="shared" si="6"/>
        <v>0</v>
      </c>
      <c r="E18" s="349">
        <f t="shared" si="7"/>
        <v>0</v>
      </c>
      <c r="F18" s="807"/>
      <c r="G18" s="287"/>
      <c r="H18" s="807"/>
      <c r="I18" s="289"/>
      <c r="J18" s="349">
        <f t="shared" si="8"/>
        <v>0</v>
      </c>
      <c r="K18" s="807"/>
      <c r="L18" s="287"/>
      <c r="M18" s="807"/>
      <c r="N18" s="289"/>
      <c r="O18" s="349">
        <f t="shared" si="11"/>
        <v>0</v>
      </c>
      <c r="P18" s="828"/>
      <c r="Q18" s="828"/>
      <c r="R18" s="289"/>
      <c r="S18" s="349">
        <f t="shared" si="9"/>
        <v>0</v>
      </c>
      <c r="T18" s="289"/>
      <c r="U18" s="289"/>
      <c r="V18" s="349">
        <f t="shared" si="12"/>
        <v>0</v>
      </c>
      <c r="W18" s="458"/>
      <c r="X18" s="33"/>
      <c r="Y18" s="33"/>
      <c r="Z18" s="349">
        <f t="shared" si="13"/>
        <v>0</v>
      </c>
      <c r="AA18" s="33"/>
      <c r="AB18" s="33"/>
    </row>
    <row r="19" spans="1:28" s="23" customFormat="1" ht="12.75">
      <c r="A19" s="41" t="s">
        <v>24</v>
      </c>
      <c r="B19" s="42" t="s">
        <v>25</v>
      </c>
      <c r="C19" s="165" t="s">
        <v>12</v>
      </c>
      <c r="D19" s="678">
        <f t="shared" si="6"/>
        <v>0</v>
      </c>
      <c r="E19" s="418">
        <f t="shared" si="7"/>
        <v>0</v>
      </c>
      <c r="F19" s="808"/>
      <c r="G19" s="291"/>
      <c r="H19" s="816"/>
      <c r="I19" s="290"/>
      <c r="J19" s="418">
        <f t="shared" si="8"/>
        <v>0</v>
      </c>
      <c r="K19" s="808"/>
      <c r="L19" s="291"/>
      <c r="M19" s="816"/>
      <c r="N19" s="290"/>
      <c r="O19" s="418">
        <f t="shared" si="11"/>
        <v>0</v>
      </c>
      <c r="P19" s="826"/>
      <c r="Q19" s="826"/>
      <c r="R19" s="290"/>
      <c r="S19" s="418">
        <f t="shared" si="9"/>
        <v>0</v>
      </c>
      <c r="T19" s="290"/>
      <c r="U19" s="290"/>
      <c r="V19" s="418">
        <f t="shared" si="12"/>
        <v>0</v>
      </c>
      <c r="W19" s="492"/>
      <c r="X19" s="46"/>
      <c r="Y19" s="46"/>
      <c r="Z19" s="418">
        <f t="shared" si="13"/>
        <v>0</v>
      </c>
      <c r="AA19" s="46"/>
      <c r="AB19" s="46"/>
    </row>
    <row r="20" spans="1:28" s="23" customFormat="1" ht="12.75">
      <c r="A20" s="24"/>
      <c r="B20" s="38" t="s">
        <v>26</v>
      </c>
      <c r="C20" s="167" t="s">
        <v>27</v>
      </c>
      <c r="D20" s="440">
        <f t="shared" si="6"/>
        <v>0</v>
      </c>
      <c r="E20" s="440">
        <f t="shared" si="7"/>
        <v>0</v>
      </c>
      <c r="F20" s="809"/>
      <c r="G20" s="284"/>
      <c r="H20" s="809"/>
      <c r="I20" s="297"/>
      <c r="J20" s="440">
        <f t="shared" si="8"/>
        <v>0</v>
      </c>
      <c r="K20" s="809"/>
      <c r="L20" s="284"/>
      <c r="M20" s="809"/>
      <c r="N20" s="297"/>
      <c r="O20" s="440">
        <f t="shared" si="11"/>
        <v>0</v>
      </c>
      <c r="P20" s="832"/>
      <c r="Q20" s="832"/>
      <c r="R20" s="297"/>
      <c r="S20" s="440">
        <f t="shared" si="9"/>
        <v>0</v>
      </c>
      <c r="T20" s="297"/>
      <c r="U20" s="297"/>
      <c r="V20" s="440">
        <f t="shared" si="12"/>
        <v>0</v>
      </c>
      <c r="W20" s="494"/>
      <c r="X20" s="48"/>
      <c r="Y20" s="48"/>
      <c r="Z20" s="440">
        <f t="shared" si="13"/>
        <v>0</v>
      </c>
      <c r="AA20" s="48"/>
      <c r="AB20" s="48"/>
    </row>
    <row r="21" spans="1:28" s="23" customFormat="1" ht="13.5" thickBot="1">
      <c r="A21" s="50"/>
      <c r="B21" s="51"/>
      <c r="C21" s="168" t="s">
        <v>10</v>
      </c>
      <c r="D21" s="626">
        <f t="shared" si="6"/>
        <v>0</v>
      </c>
      <c r="E21" s="626">
        <f t="shared" si="7"/>
        <v>0</v>
      </c>
      <c r="F21" s="810"/>
      <c r="G21" s="298"/>
      <c r="H21" s="817"/>
      <c r="I21" s="289"/>
      <c r="J21" s="645">
        <f t="shared" si="8"/>
        <v>0</v>
      </c>
      <c r="K21" s="825"/>
      <c r="L21" s="298"/>
      <c r="M21" s="825"/>
      <c r="N21" s="289"/>
      <c r="O21" s="353">
        <f t="shared" si="11"/>
        <v>0</v>
      </c>
      <c r="P21" s="828"/>
      <c r="Q21" s="828"/>
      <c r="R21" s="289"/>
      <c r="S21" s="353">
        <f t="shared" si="9"/>
        <v>0</v>
      </c>
      <c r="T21" s="289"/>
      <c r="U21" s="289"/>
      <c r="V21" s="626">
        <f t="shared" si="12"/>
        <v>0</v>
      </c>
      <c r="W21" s="457"/>
      <c r="X21" s="746"/>
      <c r="Y21" s="33"/>
      <c r="Z21" s="353">
        <f t="shared" si="13"/>
        <v>0</v>
      </c>
      <c r="AA21" s="33"/>
      <c r="AB21" s="33"/>
    </row>
    <row r="22" spans="1:28" s="23" customFormat="1" ht="12.75">
      <c r="A22" s="20" t="s">
        <v>28</v>
      </c>
      <c r="B22" s="21" t="s">
        <v>29</v>
      </c>
      <c r="C22" s="114" t="s">
        <v>12</v>
      </c>
      <c r="D22" s="433">
        <f t="shared" si="6"/>
        <v>0</v>
      </c>
      <c r="E22" s="433">
        <f t="shared" si="7"/>
        <v>0</v>
      </c>
      <c r="F22" s="801"/>
      <c r="G22" s="296"/>
      <c r="H22" s="801"/>
      <c r="I22" s="297"/>
      <c r="J22" s="433">
        <f t="shared" si="8"/>
        <v>0</v>
      </c>
      <c r="K22" s="801"/>
      <c r="L22" s="296"/>
      <c r="M22" s="801"/>
      <c r="N22" s="297"/>
      <c r="O22" s="433">
        <f t="shared" si="11"/>
        <v>0</v>
      </c>
      <c r="P22" s="832"/>
      <c r="Q22" s="832"/>
      <c r="R22" s="297"/>
      <c r="S22" s="433">
        <f t="shared" si="9"/>
        <v>0</v>
      </c>
      <c r="T22" s="297"/>
      <c r="U22" s="297"/>
      <c r="V22" s="433">
        <f t="shared" si="12"/>
        <v>0</v>
      </c>
      <c r="W22" s="493"/>
      <c r="X22" s="48"/>
      <c r="Y22" s="48"/>
      <c r="Z22" s="433">
        <f t="shared" si="10"/>
        <v>0</v>
      </c>
      <c r="AA22" s="48"/>
      <c r="AB22" s="48"/>
    </row>
    <row r="23" spans="1:28" s="23" customFormat="1" ht="12.75">
      <c r="A23" s="24"/>
      <c r="B23" s="52" t="s">
        <v>30</v>
      </c>
      <c r="C23" s="167" t="s">
        <v>31</v>
      </c>
      <c r="D23" s="440">
        <f t="shared" si="6"/>
        <v>0</v>
      </c>
      <c r="E23" s="440">
        <f t="shared" si="7"/>
        <v>0</v>
      </c>
      <c r="F23" s="809"/>
      <c r="G23" s="285"/>
      <c r="H23" s="809"/>
      <c r="I23" s="284"/>
      <c r="J23" s="440">
        <f t="shared" si="8"/>
        <v>0</v>
      </c>
      <c r="K23" s="809"/>
      <c r="L23" s="285"/>
      <c r="M23" s="809"/>
      <c r="N23" s="284"/>
      <c r="O23" s="440">
        <f t="shared" si="11"/>
        <v>0</v>
      </c>
      <c r="P23" s="827"/>
      <c r="Q23" s="827"/>
      <c r="R23" s="284"/>
      <c r="S23" s="440">
        <f t="shared" si="9"/>
        <v>0</v>
      </c>
      <c r="T23" s="284"/>
      <c r="U23" s="284"/>
      <c r="V23" s="440">
        <f t="shared" si="12"/>
        <v>0</v>
      </c>
      <c r="W23" s="488"/>
      <c r="X23" s="28"/>
      <c r="Y23" s="28"/>
      <c r="Z23" s="440">
        <f t="shared" si="10"/>
        <v>0</v>
      </c>
      <c r="AA23" s="28"/>
      <c r="AB23" s="28"/>
    </row>
    <row r="24" spans="1:28" s="23" customFormat="1" ht="13.5" thickBot="1">
      <c r="A24" s="37"/>
      <c r="B24" s="53"/>
      <c r="C24" s="39" t="s">
        <v>10</v>
      </c>
      <c r="D24" s="349">
        <f t="shared" si="6"/>
        <v>0</v>
      </c>
      <c r="E24" s="349">
        <f t="shared" si="7"/>
        <v>0</v>
      </c>
      <c r="F24" s="811"/>
      <c r="G24" s="287"/>
      <c r="H24" s="807"/>
      <c r="I24" s="286"/>
      <c r="J24" s="349">
        <f t="shared" si="8"/>
        <v>0</v>
      </c>
      <c r="K24" s="811"/>
      <c r="L24" s="287"/>
      <c r="M24" s="807"/>
      <c r="N24" s="286"/>
      <c r="O24" s="349">
        <f t="shared" si="11"/>
        <v>0</v>
      </c>
      <c r="P24" s="830"/>
      <c r="Q24" s="830"/>
      <c r="R24" s="286"/>
      <c r="S24" s="349">
        <f t="shared" si="9"/>
        <v>0</v>
      </c>
      <c r="T24" s="286"/>
      <c r="U24" s="286"/>
      <c r="V24" s="349">
        <f t="shared" si="12"/>
        <v>0</v>
      </c>
      <c r="W24" s="458"/>
      <c r="X24" s="40"/>
      <c r="Y24" s="40"/>
      <c r="Z24" s="349">
        <f t="shared" si="10"/>
        <v>0</v>
      </c>
      <c r="AA24" s="40"/>
      <c r="AB24" s="40"/>
    </row>
    <row r="25" spans="1:28" s="23" customFormat="1" ht="12.75">
      <c r="A25" s="41" t="s">
        <v>32</v>
      </c>
      <c r="B25" s="42" t="s">
        <v>33</v>
      </c>
      <c r="C25" s="43" t="s">
        <v>34</v>
      </c>
      <c r="D25" s="441">
        <f t="shared" si="6"/>
        <v>0</v>
      </c>
      <c r="E25" s="441">
        <f t="shared" si="7"/>
        <v>0</v>
      </c>
      <c r="F25" s="812"/>
      <c r="G25" s="294"/>
      <c r="H25" s="812"/>
      <c r="I25" s="294"/>
      <c r="J25" s="441">
        <f t="shared" si="8"/>
        <v>0</v>
      </c>
      <c r="K25" s="812"/>
      <c r="L25" s="294"/>
      <c r="M25" s="812"/>
      <c r="N25" s="294"/>
      <c r="O25" s="441">
        <f t="shared" si="11"/>
        <v>0</v>
      </c>
      <c r="P25" s="831"/>
      <c r="Q25" s="831"/>
      <c r="R25" s="294"/>
      <c r="S25" s="441">
        <f t="shared" si="9"/>
        <v>0</v>
      </c>
      <c r="T25" s="294"/>
      <c r="U25" s="294"/>
      <c r="V25" s="441">
        <f t="shared" si="12"/>
        <v>0</v>
      </c>
      <c r="W25" s="494"/>
      <c r="X25" s="44"/>
      <c r="Y25" s="44"/>
      <c r="Z25" s="441">
        <f t="shared" si="10"/>
        <v>0</v>
      </c>
      <c r="AA25" s="44"/>
      <c r="AB25" s="44"/>
    </row>
    <row r="26" spans="1:28" s="23" customFormat="1" ht="13.5" thickBot="1">
      <c r="A26" s="30"/>
      <c r="B26" s="54" t="s">
        <v>35</v>
      </c>
      <c r="C26" s="32" t="s">
        <v>10</v>
      </c>
      <c r="D26" s="353">
        <f t="shared" si="6"/>
        <v>0</v>
      </c>
      <c r="E26" s="353">
        <f t="shared" si="7"/>
        <v>0</v>
      </c>
      <c r="F26" s="806"/>
      <c r="G26" s="289"/>
      <c r="H26" s="806"/>
      <c r="I26" s="289"/>
      <c r="J26" s="353">
        <f t="shared" si="8"/>
        <v>0</v>
      </c>
      <c r="K26" s="806"/>
      <c r="L26" s="289"/>
      <c r="M26" s="806"/>
      <c r="N26" s="289"/>
      <c r="O26" s="353">
        <f t="shared" si="11"/>
        <v>0</v>
      </c>
      <c r="P26" s="828"/>
      <c r="Q26" s="828"/>
      <c r="R26" s="289"/>
      <c r="S26" s="353">
        <f t="shared" si="9"/>
        <v>0</v>
      </c>
      <c r="T26" s="289"/>
      <c r="U26" s="289"/>
      <c r="V26" s="353">
        <f t="shared" si="12"/>
        <v>0</v>
      </c>
      <c r="W26" s="457"/>
      <c r="X26" s="33"/>
      <c r="Y26" s="33"/>
      <c r="Z26" s="353">
        <f t="shared" si="10"/>
        <v>0</v>
      </c>
      <c r="AA26" s="33"/>
      <c r="AB26" s="33"/>
    </row>
    <row r="27" spans="1:28" s="23" customFormat="1" ht="12.75">
      <c r="A27" s="20" t="s">
        <v>36</v>
      </c>
      <c r="B27" s="21" t="s">
        <v>37</v>
      </c>
      <c r="C27" s="35" t="s">
        <v>34</v>
      </c>
      <c r="D27" s="442">
        <f t="shared" si="6"/>
        <v>0</v>
      </c>
      <c r="E27" s="442">
        <f t="shared" si="7"/>
        <v>0</v>
      </c>
      <c r="F27" s="813"/>
      <c r="G27" s="294"/>
      <c r="H27" s="813"/>
      <c r="I27" s="297"/>
      <c r="J27" s="442">
        <f t="shared" si="8"/>
        <v>0</v>
      </c>
      <c r="K27" s="813"/>
      <c r="L27" s="294"/>
      <c r="M27" s="813"/>
      <c r="N27" s="297"/>
      <c r="O27" s="442">
        <f t="shared" si="11"/>
        <v>0</v>
      </c>
      <c r="P27" s="832"/>
      <c r="Q27" s="832"/>
      <c r="R27" s="297"/>
      <c r="S27" s="442">
        <f t="shared" si="9"/>
        <v>0</v>
      </c>
      <c r="T27" s="297"/>
      <c r="U27" s="297"/>
      <c r="V27" s="442">
        <f t="shared" si="12"/>
        <v>0</v>
      </c>
      <c r="W27" s="496"/>
      <c r="X27" s="48"/>
      <c r="Y27" s="48"/>
      <c r="Z27" s="442">
        <f t="shared" si="10"/>
        <v>0</v>
      </c>
      <c r="AA27" s="48"/>
      <c r="AB27" s="48"/>
    </row>
    <row r="28" spans="1:28" s="23" customFormat="1" ht="13.5" thickBot="1">
      <c r="A28" s="37"/>
      <c r="B28" s="55" t="s">
        <v>38</v>
      </c>
      <c r="C28" s="39" t="s">
        <v>10</v>
      </c>
      <c r="D28" s="349">
        <f t="shared" si="6"/>
        <v>0</v>
      </c>
      <c r="E28" s="349">
        <f t="shared" si="7"/>
        <v>0</v>
      </c>
      <c r="F28" s="807"/>
      <c r="G28" s="289"/>
      <c r="H28" s="807"/>
      <c r="I28" s="286"/>
      <c r="J28" s="349">
        <f t="shared" si="8"/>
        <v>0</v>
      </c>
      <c r="K28" s="807"/>
      <c r="L28" s="289"/>
      <c r="M28" s="807"/>
      <c r="N28" s="286"/>
      <c r="O28" s="349">
        <f t="shared" si="11"/>
        <v>0</v>
      </c>
      <c r="P28" s="830"/>
      <c r="Q28" s="830"/>
      <c r="R28" s="286"/>
      <c r="S28" s="349">
        <f t="shared" si="9"/>
        <v>0</v>
      </c>
      <c r="T28" s="286"/>
      <c r="U28" s="286"/>
      <c r="V28" s="349">
        <f t="shared" si="12"/>
        <v>0</v>
      </c>
      <c r="W28" s="458"/>
      <c r="X28" s="40"/>
      <c r="Y28" s="40"/>
      <c r="Z28" s="349">
        <f t="shared" si="10"/>
        <v>0</v>
      </c>
      <c r="AA28" s="40"/>
      <c r="AB28" s="40"/>
    </row>
    <row r="29" spans="1:28" s="23" customFormat="1" ht="12.75">
      <c r="A29" s="41" t="s">
        <v>39</v>
      </c>
      <c r="B29" s="42" t="s">
        <v>40</v>
      </c>
      <c r="C29" s="43" t="s">
        <v>20</v>
      </c>
      <c r="D29" s="418">
        <f t="shared" si="6"/>
        <v>0</v>
      </c>
      <c r="E29" s="418">
        <f t="shared" si="7"/>
        <v>0</v>
      </c>
      <c r="F29" s="805"/>
      <c r="G29" s="296"/>
      <c r="H29" s="805"/>
      <c r="I29" s="294"/>
      <c r="J29" s="418">
        <f t="shared" si="8"/>
        <v>0</v>
      </c>
      <c r="K29" s="805"/>
      <c r="L29" s="296"/>
      <c r="M29" s="805"/>
      <c r="N29" s="294"/>
      <c r="O29" s="418">
        <f t="shared" si="11"/>
        <v>0</v>
      </c>
      <c r="P29" s="831"/>
      <c r="Q29" s="831"/>
      <c r="R29" s="294"/>
      <c r="S29" s="418">
        <f t="shared" si="9"/>
        <v>0</v>
      </c>
      <c r="T29" s="294"/>
      <c r="U29" s="294"/>
      <c r="V29" s="418">
        <f t="shared" si="12"/>
        <v>0</v>
      </c>
      <c r="W29" s="495"/>
      <c r="X29" s="44"/>
      <c r="Y29" s="44"/>
      <c r="Z29" s="418">
        <f t="shared" si="10"/>
        <v>0</v>
      </c>
      <c r="AA29" s="44"/>
      <c r="AB29" s="44"/>
    </row>
    <row r="30" spans="1:28" s="23" customFormat="1" ht="13.5" thickBot="1">
      <c r="A30" s="37"/>
      <c r="B30" s="53"/>
      <c r="C30" s="39" t="s">
        <v>10</v>
      </c>
      <c r="D30" s="353">
        <f t="shared" si="6"/>
        <v>0</v>
      </c>
      <c r="E30" s="353">
        <f t="shared" si="7"/>
        <v>0</v>
      </c>
      <c r="F30" s="806"/>
      <c r="G30" s="287"/>
      <c r="H30" s="806"/>
      <c r="I30" s="289"/>
      <c r="J30" s="353">
        <f t="shared" si="8"/>
        <v>0</v>
      </c>
      <c r="K30" s="806"/>
      <c r="L30" s="287"/>
      <c r="M30" s="806"/>
      <c r="N30" s="289"/>
      <c r="O30" s="353">
        <f t="shared" si="11"/>
        <v>0</v>
      </c>
      <c r="P30" s="830"/>
      <c r="Q30" s="830"/>
      <c r="R30" s="286"/>
      <c r="S30" s="353">
        <f t="shared" si="9"/>
        <v>0</v>
      </c>
      <c r="T30" s="286"/>
      <c r="U30" s="286"/>
      <c r="V30" s="353">
        <f t="shared" si="12"/>
        <v>0</v>
      </c>
      <c r="W30" s="457"/>
      <c r="X30" s="40"/>
      <c r="Y30" s="40"/>
      <c r="Z30" s="353">
        <f t="shared" si="10"/>
        <v>0</v>
      </c>
      <c r="AA30" s="40"/>
      <c r="AB30" s="40"/>
    </row>
    <row r="31" spans="1:28" s="23" customFormat="1" ht="12.75">
      <c r="A31" s="41" t="s">
        <v>41</v>
      </c>
      <c r="B31" s="42" t="s">
        <v>42</v>
      </c>
      <c r="C31" s="43" t="s">
        <v>34</v>
      </c>
      <c r="D31" s="442">
        <f t="shared" si="6"/>
        <v>0</v>
      </c>
      <c r="E31" s="442">
        <f t="shared" si="7"/>
        <v>0</v>
      </c>
      <c r="F31" s="813"/>
      <c r="G31" s="295"/>
      <c r="H31" s="813"/>
      <c r="I31" s="294"/>
      <c r="J31" s="442">
        <f t="shared" si="8"/>
        <v>0</v>
      </c>
      <c r="K31" s="813"/>
      <c r="L31" s="295"/>
      <c r="M31" s="813"/>
      <c r="N31" s="294"/>
      <c r="O31" s="442">
        <f t="shared" si="11"/>
        <v>0</v>
      </c>
      <c r="P31" s="831"/>
      <c r="Q31" s="831"/>
      <c r="R31" s="294"/>
      <c r="S31" s="442">
        <f t="shared" si="9"/>
        <v>0</v>
      </c>
      <c r="T31" s="294"/>
      <c r="U31" s="294"/>
      <c r="V31" s="442">
        <f t="shared" si="12"/>
        <v>0</v>
      </c>
      <c r="W31" s="496"/>
      <c r="X31" s="44"/>
      <c r="Y31" s="44"/>
      <c r="Z31" s="442">
        <f t="shared" si="10"/>
        <v>0</v>
      </c>
      <c r="AA31" s="44"/>
      <c r="AB31" s="44"/>
    </row>
    <row r="32" spans="1:28" s="23" customFormat="1" ht="13.5" thickBot="1">
      <c r="A32" s="30"/>
      <c r="B32" s="56" t="s">
        <v>43</v>
      </c>
      <c r="C32" s="39" t="s">
        <v>10</v>
      </c>
      <c r="D32" s="349">
        <f t="shared" si="6"/>
        <v>0</v>
      </c>
      <c r="E32" s="349">
        <f t="shared" si="7"/>
        <v>0</v>
      </c>
      <c r="F32" s="807"/>
      <c r="G32" s="288"/>
      <c r="H32" s="807"/>
      <c r="I32" s="289"/>
      <c r="J32" s="349">
        <f t="shared" si="8"/>
        <v>0</v>
      </c>
      <c r="K32" s="807"/>
      <c r="L32" s="288"/>
      <c r="M32" s="807"/>
      <c r="N32" s="289"/>
      <c r="O32" s="349">
        <f t="shared" si="11"/>
        <v>0</v>
      </c>
      <c r="P32" s="828"/>
      <c r="Q32" s="828"/>
      <c r="R32" s="289"/>
      <c r="S32" s="349">
        <f t="shared" si="9"/>
        <v>0</v>
      </c>
      <c r="T32" s="289"/>
      <c r="U32" s="289"/>
      <c r="V32" s="349">
        <f t="shared" si="12"/>
        <v>0</v>
      </c>
      <c r="W32" s="458"/>
      <c r="X32" s="33"/>
      <c r="Y32" s="33"/>
      <c r="Z32" s="349">
        <f t="shared" si="10"/>
        <v>0</v>
      </c>
      <c r="AA32" s="33"/>
      <c r="AB32" s="33"/>
    </row>
    <row r="33" spans="1:28" s="23" customFormat="1" ht="12.75">
      <c r="A33" s="41" t="s">
        <v>44</v>
      </c>
      <c r="B33" s="42" t="s">
        <v>45</v>
      </c>
      <c r="C33" s="165" t="s">
        <v>34</v>
      </c>
      <c r="D33" s="441">
        <f t="shared" si="6"/>
        <v>1</v>
      </c>
      <c r="E33" s="441">
        <f t="shared" si="7"/>
        <v>0</v>
      </c>
      <c r="F33" s="812"/>
      <c r="G33" s="296"/>
      <c r="H33" s="812"/>
      <c r="I33" s="294"/>
      <c r="J33" s="441">
        <f t="shared" si="8"/>
        <v>1</v>
      </c>
      <c r="K33" s="812">
        <v>0</v>
      </c>
      <c r="L33" s="296"/>
      <c r="M33" s="812">
        <v>1</v>
      </c>
      <c r="N33" s="294"/>
      <c r="O33" s="441">
        <f t="shared" si="11"/>
        <v>0</v>
      </c>
      <c r="P33" s="831"/>
      <c r="Q33" s="831"/>
      <c r="R33" s="294"/>
      <c r="S33" s="441">
        <f t="shared" si="9"/>
        <v>0</v>
      </c>
      <c r="T33" s="294"/>
      <c r="U33" s="294"/>
      <c r="V33" s="441">
        <f t="shared" si="12"/>
        <v>0</v>
      </c>
      <c r="W33" s="494"/>
      <c r="X33" s="44"/>
      <c r="Y33" s="44"/>
      <c r="Z33" s="441">
        <f t="shared" si="10"/>
        <v>0</v>
      </c>
      <c r="AA33" s="44"/>
      <c r="AB33" s="44"/>
    </row>
    <row r="34" spans="1:28" s="23" customFormat="1" ht="13.5" thickBot="1">
      <c r="A34" s="30"/>
      <c r="B34" s="31"/>
      <c r="C34" s="166" t="s">
        <v>10</v>
      </c>
      <c r="D34" s="353">
        <f t="shared" si="6"/>
        <v>13</v>
      </c>
      <c r="E34" s="353">
        <f t="shared" si="7"/>
        <v>0</v>
      </c>
      <c r="F34" s="806"/>
      <c r="G34" s="287"/>
      <c r="H34" s="806"/>
      <c r="I34" s="289"/>
      <c r="J34" s="353">
        <f t="shared" si="8"/>
        <v>13</v>
      </c>
      <c r="K34" s="806">
        <v>0</v>
      </c>
      <c r="L34" s="287"/>
      <c r="M34" s="806">
        <v>13</v>
      </c>
      <c r="N34" s="289"/>
      <c r="O34" s="353">
        <f t="shared" si="11"/>
        <v>0</v>
      </c>
      <c r="P34" s="828"/>
      <c r="Q34" s="828"/>
      <c r="R34" s="289"/>
      <c r="S34" s="353">
        <f t="shared" si="9"/>
        <v>0</v>
      </c>
      <c r="T34" s="289"/>
      <c r="U34" s="289"/>
      <c r="V34" s="353">
        <f t="shared" si="12"/>
        <v>0</v>
      </c>
      <c r="W34" s="457"/>
      <c r="X34" s="33"/>
      <c r="Y34" s="33"/>
      <c r="Z34" s="353">
        <f t="shared" si="10"/>
        <v>0</v>
      </c>
      <c r="AA34" s="33"/>
      <c r="AB34" s="33"/>
    </row>
    <row r="35" spans="1:28" s="23" customFormat="1" ht="12.75">
      <c r="A35" s="41" t="s">
        <v>46</v>
      </c>
      <c r="B35" s="42" t="s">
        <v>47</v>
      </c>
      <c r="C35" s="35" t="s">
        <v>34</v>
      </c>
      <c r="D35" s="442">
        <f t="shared" si="6"/>
        <v>0</v>
      </c>
      <c r="E35" s="442">
        <f t="shared" si="7"/>
        <v>0</v>
      </c>
      <c r="F35" s="813"/>
      <c r="G35" s="295"/>
      <c r="H35" s="813"/>
      <c r="I35" s="294"/>
      <c r="J35" s="442">
        <f t="shared" si="8"/>
        <v>0</v>
      </c>
      <c r="K35" s="813">
        <v>0</v>
      </c>
      <c r="L35" s="295"/>
      <c r="M35" s="813"/>
      <c r="N35" s="294"/>
      <c r="O35" s="442">
        <f t="shared" si="11"/>
        <v>0</v>
      </c>
      <c r="P35" s="831"/>
      <c r="Q35" s="831"/>
      <c r="R35" s="294"/>
      <c r="S35" s="442">
        <f t="shared" si="9"/>
        <v>0</v>
      </c>
      <c r="T35" s="294"/>
      <c r="U35" s="294"/>
      <c r="V35" s="442">
        <f t="shared" si="12"/>
        <v>0</v>
      </c>
      <c r="W35" s="496"/>
      <c r="X35" s="44"/>
      <c r="Y35" s="44"/>
      <c r="Z35" s="442">
        <f t="shared" si="10"/>
        <v>0</v>
      </c>
      <c r="AA35" s="44"/>
      <c r="AB35" s="44"/>
    </row>
    <row r="36" spans="1:28" s="23" customFormat="1" ht="13.5" thickBot="1">
      <c r="A36" s="30"/>
      <c r="B36" s="54" t="s">
        <v>48</v>
      </c>
      <c r="C36" s="39" t="s">
        <v>10</v>
      </c>
      <c r="D36" s="349">
        <f t="shared" si="6"/>
        <v>0</v>
      </c>
      <c r="E36" s="349">
        <f t="shared" si="7"/>
        <v>0</v>
      </c>
      <c r="F36" s="807"/>
      <c r="G36" s="288"/>
      <c r="H36" s="807"/>
      <c r="I36" s="289"/>
      <c r="J36" s="349">
        <f t="shared" si="8"/>
        <v>0</v>
      </c>
      <c r="K36" s="807">
        <v>0</v>
      </c>
      <c r="L36" s="288"/>
      <c r="M36" s="807"/>
      <c r="N36" s="289"/>
      <c r="O36" s="349">
        <f t="shared" si="11"/>
        <v>0</v>
      </c>
      <c r="P36" s="828"/>
      <c r="Q36" s="828"/>
      <c r="R36" s="289"/>
      <c r="S36" s="349">
        <f t="shared" si="9"/>
        <v>0</v>
      </c>
      <c r="T36" s="289"/>
      <c r="U36" s="289"/>
      <c r="V36" s="349">
        <f t="shared" si="12"/>
        <v>0</v>
      </c>
      <c r="W36" s="458"/>
      <c r="X36" s="33"/>
      <c r="Y36" s="33"/>
      <c r="Z36" s="349">
        <f t="shared" si="10"/>
        <v>0</v>
      </c>
      <c r="AA36" s="33"/>
      <c r="AB36" s="33"/>
    </row>
    <row r="37" spans="1:28" s="23" customFormat="1" ht="12.75">
      <c r="A37" s="24" t="s">
        <v>49</v>
      </c>
      <c r="B37" s="38" t="s">
        <v>50</v>
      </c>
      <c r="C37" s="165" t="s">
        <v>12</v>
      </c>
      <c r="D37" s="418">
        <f t="shared" si="6"/>
        <v>0</v>
      </c>
      <c r="E37" s="418">
        <f t="shared" si="7"/>
        <v>0</v>
      </c>
      <c r="F37" s="805"/>
      <c r="G37" s="300"/>
      <c r="H37" s="805"/>
      <c r="I37" s="290"/>
      <c r="J37" s="418">
        <f t="shared" si="8"/>
        <v>0</v>
      </c>
      <c r="K37" s="805">
        <v>0</v>
      </c>
      <c r="L37" s="300"/>
      <c r="M37" s="805"/>
      <c r="N37" s="290"/>
      <c r="O37" s="418">
        <f t="shared" si="11"/>
        <v>0</v>
      </c>
      <c r="P37" s="826"/>
      <c r="Q37" s="826"/>
      <c r="R37" s="290"/>
      <c r="S37" s="418">
        <f t="shared" si="9"/>
        <v>0</v>
      </c>
      <c r="T37" s="290"/>
      <c r="U37" s="290"/>
      <c r="V37" s="418">
        <f t="shared" si="12"/>
        <v>0</v>
      </c>
      <c r="W37" s="492"/>
      <c r="X37" s="46"/>
      <c r="Y37" s="46"/>
      <c r="Z37" s="418">
        <f t="shared" si="10"/>
        <v>0</v>
      </c>
      <c r="AA37" s="46"/>
      <c r="AB37" s="46"/>
    </row>
    <row r="38" spans="1:28" s="23" customFormat="1" ht="13.5" thickBot="1">
      <c r="A38" s="37"/>
      <c r="B38" s="55" t="s">
        <v>51</v>
      </c>
      <c r="C38" s="166" t="s">
        <v>52</v>
      </c>
      <c r="D38" s="353">
        <f t="shared" si="6"/>
        <v>0</v>
      </c>
      <c r="E38" s="353">
        <f t="shared" si="7"/>
        <v>0</v>
      </c>
      <c r="F38" s="806"/>
      <c r="G38" s="296"/>
      <c r="H38" s="806"/>
      <c r="I38" s="299"/>
      <c r="J38" s="353">
        <f t="shared" si="8"/>
        <v>0</v>
      </c>
      <c r="K38" s="806">
        <v>0</v>
      </c>
      <c r="L38" s="296"/>
      <c r="M38" s="806"/>
      <c r="N38" s="299"/>
      <c r="O38" s="353">
        <f t="shared" si="11"/>
        <v>0</v>
      </c>
      <c r="P38" s="832"/>
      <c r="Q38" s="832"/>
      <c r="R38" s="297"/>
      <c r="S38" s="353">
        <f t="shared" si="9"/>
        <v>0</v>
      </c>
      <c r="T38" s="297"/>
      <c r="U38" s="297"/>
      <c r="V38" s="353">
        <f t="shared" si="12"/>
        <v>0</v>
      </c>
      <c r="W38" s="480"/>
      <c r="X38" s="48"/>
      <c r="Y38" s="48"/>
      <c r="Z38" s="353">
        <f t="shared" si="10"/>
        <v>0</v>
      </c>
      <c r="AA38" s="48"/>
      <c r="AB38" s="48"/>
    </row>
    <row r="39" spans="1:28" s="23" customFormat="1" ht="12.75">
      <c r="A39" s="41" t="s">
        <v>53</v>
      </c>
      <c r="B39" s="42" t="s">
        <v>54</v>
      </c>
      <c r="C39" s="35" t="s">
        <v>12</v>
      </c>
      <c r="D39" s="433">
        <f t="shared" si="6"/>
        <v>0</v>
      </c>
      <c r="E39" s="433">
        <f t="shared" si="7"/>
        <v>0</v>
      </c>
      <c r="F39" s="801"/>
      <c r="G39" s="291"/>
      <c r="H39" s="801"/>
      <c r="I39" s="290"/>
      <c r="J39" s="433">
        <f t="shared" si="8"/>
        <v>0</v>
      </c>
      <c r="K39" s="801"/>
      <c r="L39" s="291"/>
      <c r="M39" s="801"/>
      <c r="N39" s="290"/>
      <c r="O39" s="433">
        <f t="shared" si="11"/>
        <v>0</v>
      </c>
      <c r="P39" s="826"/>
      <c r="Q39" s="826"/>
      <c r="R39" s="290"/>
      <c r="S39" s="433">
        <f t="shared" si="9"/>
        <v>0</v>
      </c>
      <c r="T39" s="290"/>
      <c r="U39" s="290"/>
      <c r="V39" s="433">
        <f t="shared" si="12"/>
        <v>0</v>
      </c>
      <c r="W39" s="481"/>
      <c r="X39" s="46"/>
      <c r="Y39" s="46"/>
      <c r="Z39" s="433">
        <f t="shared" si="10"/>
        <v>0</v>
      </c>
      <c r="AA39" s="46"/>
      <c r="AB39" s="46"/>
    </row>
    <row r="40" spans="1:28" s="23" customFormat="1" ht="13.5" thickBot="1">
      <c r="A40" s="37"/>
      <c r="B40" s="55" t="s">
        <v>55</v>
      </c>
      <c r="C40" s="39" t="s">
        <v>10</v>
      </c>
      <c r="D40" s="349">
        <f t="shared" si="6"/>
        <v>0</v>
      </c>
      <c r="E40" s="349">
        <f t="shared" si="7"/>
        <v>0</v>
      </c>
      <c r="F40" s="807"/>
      <c r="G40" s="287"/>
      <c r="H40" s="806"/>
      <c r="I40" s="286"/>
      <c r="J40" s="349">
        <f t="shared" si="8"/>
        <v>0</v>
      </c>
      <c r="K40" s="807"/>
      <c r="L40" s="287"/>
      <c r="M40" s="806"/>
      <c r="N40" s="286"/>
      <c r="O40" s="353">
        <f t="shared" si="11"/>
        <v>0</v>
      </c>
      <c r="P40" s="830"/>
      <c r="Q40" s="830"/>
      <c r="R40" s="286"/>
      <c r="S40" s="353">
        <f t="shared" si="9"/>
        <v>0</v>
      </c>
      <c r="T40" s="286"/>
      <c r="U40" s="286"/>
      <c r="V40" s="353">
        <f t="shared" si="12"/>
        <v>0</v>
      </c>
      <c r="W40" s="457"/>
      <c r="X40" s="40"/>
      <c r="Y40" s="40"/>
      <c r="Z40" s="353">
        <f t="shared" si="10"/>
        <v>0</v>
      </c>
      <c r="AA40" s="40"/>
      <c r="AB40" s="40"/>
    </row>
    <row r="41" spans="1:28" s="23" customFormat="1" ht="12.75">
      <c r="A41" s="454" t="s">
        <v>56</v>
      </c>
      <c r="B41" s="455" t="s">
        <v>57</v>
      </c>
      <c r="C41" s="165" t="s">
        <v>34</v>
      </c>
      <c r="D41" s="442">
        <f t="shared" si="6"/>
        <v>0</v>
      </c>
      <c r="E41" s="442">
        <f t="shared" si="7"/>
        <v>0</v>
      </c>
      <c r="F41" s="813"/>
      <c r="G41" s="456"/>
      <c r="H41" s="813"/>
      <c r="I41" s="456"/>
      <c r="J41" s="442">
        <f t="shared" si="8"/>
        <v>0</v>
      </c>
      <c r="K41" s="813">
        <v>0</v>
      </c>
      <c r="L41" s="456"/>
      <c r="M41" s="813"/>
      <c r="N41" s="456"/>
      <c r="O41" s="442">
        <f t="shared" si="11"/>
        <v>0</v>
      </c>
      <c r="P41" s="813"/>
      <c r="Q41" s="813"/>
      <c r="R41" s="456"/>
      <c r="S41" s="442">
        <f t="shared" si="9"/>
        <v>0</v>
      </c>
      <c r="T41" s="456"/>
      <c r="U41" s="456"/>
      <c r="V41" s="442">
        <f t="shared" si="12"/>
        <v>0</v>
      </c>
      <c r="W41" s="456"/>
      <c r="X41" s="456"/>
      <c r="Y41" s="456"/>
      <c r="Z41" s="442">
        <f t="shared" si="10"/>
        <v>0</v>
      </c>
      <c r="AA41" s="456"/>
      <c r="AB41" s="456"/>
    </row>
    <row r="42" spans="1:28" s="23" customFormat="1" ht="13.5" thickBot="1">
      <c r="A42" s="459"/>
      <c r="B42" s="65" t="s">
        <v>58</v>
      </c>
      <c r="C42" s="166" t="s">
        <v>10</v>
      </c>
      <c r="D42" s="349">
        <f t="shared" si="6"/>
        <v>0</v>
      </c>
      <c r="E42" s="349">
        <f t="shared" si="7"/>
        <v>0</v>
      </c>
      <c r="F42" s="807"/>
      <c r="G42" s="458"/>
      <c r="H42" s="807"/>
      <c r="I42" s="458"/>
      <c r="J42" s="349">
        <f t="shared" si="8"/>
        <v>0</v>
      </c>
      <c r="K42" s="807">
        <v>0</v>
      </c>
      <c r="L42" s="458"/>
      <c r="M42" s="807"/>
      <c r="N42" s="458"/>
      <c r="O42" s="349">
        <f t="shared" si="11"/>
        <v>0</v>
      </c>
      <c r="P42" s="807"/>
      <c r="Q42" s="807"/>
      <c r="R42" s="458"/>
      <c r="S42" s="349">
        <f t="shared" si="9"/>
        <v>0</v>
      </c>
      <c r="T42" s="458"/>
      <c r="U42" s="458"/>
      <c r="V42" s="349">
        <f t="shared" si="12"/>
        <v>0</v>
      </c>
      <c r="W42" s="458"/>
      <c r="X42" s="458"/>
      <c r="Y42" s="458"/>
      <c r="Z42" s="349">
        <f t="shared" si="10"/>
        <v>0</v>
      </c>
      <c r="AA42" s="458"/>
      <c r="AB42" s="458"/>
    </row>
    <row r="43" spans="1:28" s="23" customFormat="1" ht="12.75">
      <c r="A43" s="20" t="s">
        <v>59</v>
      </c>
      <c r="B43" s="21" t="s">
        <v>60</v>
      </c>
      <c r="C43" s="35" t="s">
        <v>12</v>
      </c>
      <c r="D43" s="433">
        <f t="shared" si="6"/>
        <v>0</v>
      </c>
      <c r="E43" s="433">
        <f t="shared" si="7"/>
        <v>0</v>
      </c>
      <c r="F43" s="801"/>
      <c r="G43" s="246"/>
      <c r="H43" s="801"/>
      <c r="I43" s="44"/>
      <c r="J43" s="433">
        <f t="shared" si="8"/>
        <v>0</v>
      </c>
      <c r="K43" s="801"/>
      <c r="L43" s="246"/>
      <c r="M43" s="801"/>
      <c r="N43" s="44"/>
      <c r="O43" s="433">
        <f t="shared" si="11"/>
        <v>0</v>
      </c>
      <c r="P43" s="833"/>
      <c r="Q43" s="833"/>
      <c r="R43" s="48"/>
      <c r="S43" s="418">
        <f t="shared" si="9"/>
        <v>0</v>
      </c>
      <c r="T43" s="48"/>
      <c r="U43" s="48"/>
      <c r="V43" s="418">
        <f t="shared" si="12"/>
        <v>0</v>
      </c>
      <c r="W43" s="493"/>
      <c r="X43" s="48"/>
      <c r="Y43" s="48"/>
      <c r="Z43" s="418">
        <f>AA43</f>
        <v>0</v>
      </c>
      <c r="AA43" s="48"/>
      <c r="AB43" s="48"/>
    </row>
    <row r="44" spans="1:28" s="23" customFormat="1" ht="13.5" thickBot="1">
      <c r="A44" s="30"/>
      <c r="B44" s="31"/>
      <c r="C44" s="32" t="s">
        <v>10</v>
      </c>
      <c r="D44" s="349">
        <f t="shared" si="6"/>
        <v>0</v>
      </c>
      <c r="E44" s="349">
        <f t="shared" si="7"/>
        <v>0</v>
      </c>
      <c r="F44" s="807"/>
      <c r="G44" s="247"/>
      <c r="H44" s="807"/>
      <c r="I44" s="33"/>
      <c r="J44" s="349">
        <f t="shared" si="8"/>
        <v>0</v>
      </c>
      <c r="K44" s="807"/>
      <c r="L44" s="247"/>
      <c r="M44" s="807"/>
      <c r="N44" s="33"/>
      <c r="O44" s="349">
        <f t="shared" si="11"/>
        <v>0</v>
      </c>
      <c r="P44" s="834"/>
      <c r="Q44" s="834"/>
      <c r="R44" s="33"/>
      <c r="S44" s="352">
        <f t="shared" si="9"/>
        <v>0</v>
      </c>
      <c r="T44" s="33"/>
      <c r="U44" s="33"/>
      <c r="V44" s="352">
        <f t="shared" si="12"/>
        <v>0</v>
      </c>
      <c r="W44" s="458"/>
      <c r="X44" s="33"/>
      <c r="Y44" s="33"/>
      <c r="Z44" s="352">
        <f>AA44</f>
        <v>0</v>
      </c>
      <c r="AA44" s="33"/>
      <c r="AB44" s="33"/>
    </row>
    <row r="45" spans="1:28" s="23" customFormat="1" ht="12.75">
      <c r="A45" s="327" t="s">
        <v>140</v>
      </c>
      <c r="B45" s="465" t="s">
        <v>179</v>
      </c>
      <c r="C45" s="114" t="s">
        <v>34</v>
      </c>
      <c r="D45" s="435">
        <f t="shared" si="6"/>
        <v>0</v>
      </c>
      <c r="E45" s="435">
        <f t="shared" si="7"/>
        <v>0</v>
      </c>
      <c r="F45" s="814"/>
      <c r="G45" s="460"/>
      <c r="H45" s="814"/>
      <c r="I45" s="48"/>
      <c r="J45" s="435">
        <f t="shared" si="8"/>
        <v>0</v>
      </c>
      <c r="K45" s="814"/>
      <c r="L45" s="460"/>
      <c r="M45" s="814"/>
      <c r="N45" s="48"/>
      <c r="O45" s="435">
        <f t="shared" si="11"/>
        <v>0</v>
      </c>
      <c r="P45" s="833"/>
      <c r="Q45" s="833"/>
      <c r="R45" s="48"/>
      <c r="S45" s="435">
        <f t="shared" si="9"/>
        <v>0</v>
      </c>
      <c r="T45" s="48"/>
      <c r="U45" s="48"/>
      <c r="V45" s="435">
        <f t="shared" si="12"/>
        <v>0</v>
      </c>
      <c r="W45" s="480"/>
      <c r="X45" s="48"/>
      <c r="Y45" s="48"/>
      <c r="Z45" s="435">
        <f>AA45</f>
        <v>0</v>
      </c>
      <c r="AA45" s="48"/>
      <c r="AB45" s="48"/>
    </row>
    <row r="46" spans="1:28" s="23" customFormat="1" ht="13.5" thickBot="1">
      <c r="A46" s="30"/>
      <c r="B46" s="31"/>
      <c r="C46" s="32" t="s">
        <v>10</v>
      </c>
      <c r="D46" s="349">
        <f t="shared" si="6"/>
        <v>0</v>
      </c>
      <c r="E46" s="349">
        <f t="shared" si="7"/>
        <v>0</v>
      </c>
      <c r="F46" s="807"/>
      <c r="G46" s="247"/>
      <c r="H46" s="807"/>
      <c r="I46" s="33"/>
      <c r="J46" s="349">
        <f t="shared" si="8"/>
        <v>0</v>
      </c>
      <c r="K46" s="807"/>
      <c r="L46" s="247"/>
      <c r="M46" s="807"/>
      <c r="N46" s="33"/>
      <c r="O46" s="349">
        <f t="shared" si="11"/>
        <v>0</v>
      </c>
      <c r="P46" s="834"/>
      <c r="Q46" s="834"/>
      <c r="R46" s="33"/>
      <c r="S46" s="349">
        <f t="shared" si="9"/>
        <v>0</v>
      </c>
      <c r="T46" s="33"/>
      <c r="U46" s="33"/>
      <c r="V46" s="349">
        <f t="shared" si="12"/>
        <v>0</v>
      </c>
      <c r="W46" s="458"/>
      <c r="X46" s="33"/>
      <c r="Y46" s="33"/>
      <c r="Z46" s="349">
        <f>AA46</f>
        <v>0</v>
      </c>
      <c r="AA46" s="33"/>
      <c r="AB46" s="33"/>
    </row>
    <row r="47" spans="1:28" s="23" customFormat="1" ht="13.5" thickBot="1">
      <c r="A47" s="461" t="s">
        <v>61</v>
      </c>
      <c r="B47" s="462" t="s">
        <v>62</v>
      </c>
      <c r="C47" s="463" t="s">
        <v>10</v>
      </c>
      <c r="D47" s="464">
        <f aca="true" t="shared" si="14" ref="D47:N47">D49+D59+D61</f>
        <v>0</v>
      </c>
      <c r="E47" s="464">
        <f t="shared" si="14"/>
        <v>0</v>
      </c>
      <c r="F47" s="464">
        <f t="shared" si="14"/>
        <v>0</v>
      </c>
      <c r="G47" s="464">
        <f t="shared" si="14"/>
        <v>0</v>
      </c>
      <c r="H47" s="464">
        <f t="shared" si="14"/>
        <v>0</v>
      </c>
      <c r="I47" s="464">
        <f t="shared" si="14"/>
        <v>0</v>
      </c>
      <c r="J47" s="464">
        <f t="shared" si="14"/>
        <v>0</v>
      </c>
      <c r="K47" s="464">
        <f t="shared" si="14"/>
        <v>0</v>
      </c>
      <c r="L47" s="464">
        <f t="shared" si="14"/>
        <v>0</v>
      </c>
      <c r="M47" s="464">
        <f t="shared" si="14"/>
        <v>0</v>
      </c>
      <c r="N47" s="464">
        <f t="shared" si="14"/>
        <v>0</v>
      </c>
      <c r="O47" s="464">
        <f aca="true" t="shared" si="15" ref="O47:AB47">O49+O59+O61</f>
        <v>0</v>
      </c>
      <c r="P47" s="464">
        <f t="shared" si="15"/>
        <v>0</v>
      </c>
      <c r="Q47" s="464">
        <f>Q49+Q59+Q61</f>
        <v>0</v>
      </c>
      <c r="R47" s="464">
        <f t="shared" si="15"/>
        <v>0</v>
      </c>
      <c r="S47" s="464">
        <f>S49+S59+S61</f>
        <v>0</v>
      </c>
      <c r="T47" s="464">
        <f>T49+T59+T61</f>
        <v>0</v>
      </c>
      <c r="U47" s="464">
        <f>U49+U59+U61</f>
        <v>0</v>
      </c>
      <c r="V47" s="464">
        <f t="shared" si="15"/>
        <v>0</v>
      </c>
      <c r="W47" s="464">
        <f>W49+W59+W61</f>
        <v>0</v>
      </c>
      <c r="X47" s="464">
        <f t="shared" si="15"/>
        <v>0</v>
      </c>
      <c r="Y47" s="464">
        <f t="shared" si="15"/>
        <v>0</v>
      </c>
      <c r="Z47" s="464">
        <f t="shared" si="15"/>
        <v>0</v>
      </c>
      <c r="AA47" s="464">
        <f t="shared" si="15"/>
        <v>0</v>
      </c>
      <c r="AB47" s="464">
        <f t="shared" si="15"/>
        <v>0</v>
      </c>
    </row>
    <row r="48" spans="1:28" s="23" customFormat="1" ht="13.5" thickTop="1">
      <c r="A48" s="20" t="s">
        <v>71</v>
      </c>
      <c r="B48" s="70" t="s">
        <v>63</v>
      </c>
      <c r="C48" s="22" t="s">
        <v>20</v>
      </c>
      <c r="D48" s="444">
        <f aca="true" t="shared" si="16" ref="D48:F49">D50+D52+D54+D56</f>
        <v>0</v>
      </c>
      <c r="E48" s="444">
        <f>E50+E52+E54+E56</f>
        <v>0</v>
      </c>
      <c r="F48" s="444">
        <f t="shared" si="16"/>
        <v>0</v>
      </c>
      <c r="G48" s="444">
        <f aca="true" t="shared" si="17" ref="G48:N49">G50+G52+G54+G56</f>
        <v>0</v>
      </c>
      <c r="H48" s="444">
        <f t="shared" si="17"/>
        <v>0</v>
      </c>
      <c r="I48" s="444">
        <f t="shared" si="17"/>
        <v>0</v>
      </c>
      <c r="J48" s="444">
        <f t="shared" si="17"/>
        <v>0</v>
      </c>
      <c r="K48" s="444">
        <f t="shared" si="17"/>
        <v>0</v>
      </c>
      <c r="L48" s="444">
        <f t="shared" si="17"/>
        <v>0</v>
      </c>
      <c r="M48" s="444">
        <f t="shared" si="17"/>
        <v>0</v>
      </c>
      <c r="N48" s="444">
        <f t="shared" si="17"/>
        <v>0</v>
      </c>
      <c r="O48" s="444">
        <f aca="true" t="shared" si="18" ref="O48:R49">O50+O52+O54+O56</f>
        <v>0</v>
      </c>
      <c r="P48" s="444">
        <f t="shared" si="18"/>
        <v>0</v>
      </c>
      <c r="Q48" s="444">
        <f t="shared" si="18"/>
        <v>0</v>
      </c>
      <c r="R48" s="444">
        <f t="shared" si="18"/>
        <v>0</v>
      </c>
      <c r="S48" s="444">
        <f aca="true" t="shared" si="19" ref="S48:U49">S50+S52+S54+S56</f>
        <v>0</v>
      </c>
      <c r="T48" s="444">
        <f t="shared" si="19"/>
        <v>0</v>
      </c>
      <c r="U48" s="444">
        <f t="shared" si="19"/>
        <v>0</v>
      </c>
      <c r="V48" s="444">
        <f aca="true" t="shared" si="20" ref="V48:AB49">V50+V52+V54+V56</f>
        <v>0</v>
      </c>
      <c r="W48" s="444">
        <f>W50+W52+W54+W56</f>
        <v>0</v>
      </c>
      <c r="X48" s="444">
        <f t="shared" si="20"/>
        <v>0</v>
      </c>
      <c r="Y48" s="444">
        <f t="shared" si="20"/>
        <v>0</v>
      </c>
      <c r="Z48" s="444">
        <f t="shared" si="20"/>
        <v>0</v>
      </c>
      <c r="AA48" s="283">
        <f t="shared" si="20"/>
        <v>0</v>
      </c>
      <c r="AB48" s="444">
        <f t="shared" si="20"/>
        <v>0</v>
      </c>
    </row>
    <row r="49" spans="1:28" s="23" customFormat="1" ht="13.5" thickBot="1">
      <c r="A49" s="20"/>
      <c r="B49" s="70" t="s">
        <v>58</v>
      </c>
      <c r="C49" s="26" t="s">
        <v>10</v>
      </c>
      <c r="D49" s="366">
        <f t="shared" si="16"/>
        <v>0</v>
      </c>
      <c r="E49" s="366">
        <f>E51+E53+E55+E57</f>
        <v>0</v>
      </c>
      <c r="F49" s="366">
        <f t="shared" si="16"/>
        <v>0</v>
      </c>
      <c r="G49" s="366">
        <f t="shared" si="17"/>
        <v>0</v>
      </c>
      <c r="H49" s="366">
        <f t="shared" si="17"/>
        <v>0</v>
      </c>
      <c r="I49" s="366">
        <f t="shared" si="17"/>
        <v>0</v>
      </c>
      <c r="J49" s="366">
        <f t="shared" si="17"/>
        <v>0</v>
      </c>
      <c r="K49" s="366">
        <f t="shared" si="17"/>
        <v>0</v>
      </c>
      <c r="L49" s="366">
        <f t="shared" si="17"/>
        <v>0</v>
      </c>
      <c r="M49" s="366">
        <f t="shared" si="17"/>
        <v>0</v>
      </c>
      <c r="N49" s="366">
        <f t="shared" si="17"/>
        <v>0</v>
      </c>
      <c r="O49" s="366">
        <f t="shared" si="18"/>
        <v>0</v>
      </c>
      <c r="P49" s="366">
        <f t="shared" si="18"/>
        <v>0</v>
      </c>
      <c r="Q49" s="366">
        <f t="shared" si="18"/>
        <v>0</v>
      </c>
      <c r="R49" s="366">
        <f t="shared" si="18"/>
        <v>0</v>
      </c>
      <c r="S49" s="366">
        <f t="shared" si="19"/>
        <v>0</v>
      </c>
      <c r="T49" s="366">
        <f t="shared" si="19"/>
        <v>0</v>
      </c>
      <c r="U49" s="366">
        <f t="shared" si="19"/>
        <v>0</v>
      </c>
      <c r="V49" s="366">
        <f t="shared" si="20"/>
        <v>0</v>
      </c>
      <c r="W49" s="366">
        <f>W51+W53+W55+W57</f>
        <v>0</v>
      </c>
      <c r="X49" s="366">
        <f t="shared" si="20"/>
        <v>0</v>
      </c>
      <c r="Y49" s="366">
        <f t="shared" si="20"/>
        <v>0</v>
      </c>
      <c r="Z49" s="366">
        <f t="shared" si="20"/>
        <v>0</v>
      </c>
      <c r="AA49" s="366">
        <f t="shared" si="20"/>
        <v>0</v>
      </c>
      <c r="AB49" s="366">
        <f t="shared" si="20"/>
        <v>0</v>
      </c>
    </row>
    <row r="50" spans="1:28" s="23" customFormat="1" ht="12.75">
      <c r="A50" s="24" t="s">
        <v>180</v>
      </c>
      <c r="B50" s="25" t="s">
        <v>65</v>
      </c>
      <c r="C50" s="27" t="s">
        <v>66</v>
      </c>
      <c r="D50" s="378">
        <f aca="true" t="shared" si="21" ref="D50:D61">F50+H50+K50+M50+P50+Q50+W50+X50</f>
        <v>0</v>
      </c>
      <c r="E50" s="378">
        <f aca="true" t="shared" si="22" ref="E50:E61">F50+H50</f>
        <v>0</v>
      </c>
      <c r="F50" s="802"/>
      <c r="G50" s="300"/>
      <c r="H50" s="802"/>
      <c r="I50" s="47"/>
      <c r="J50" s="378">
        <f aca="true" t="shared" si="23" ref="J50:J61">K50+M50</f>
        <v>0</v>
      </c>
      <c r="K50" s="802"/>
      <c r="L50" s="300"/>
      <c r="M50" s="802"/>
      <c r="N50" s="47"/>
      <c r="O50" s="378">
        <f aca="true" t="shared" si="24" ref="O50:O61">P50+Q50</f>
        <v>0</v>
      </c>
      <c r="P50" s="835"/>
      <c r="Q50" s="835"/>
      <c r="R50" s="46"/>
      <c r="S50" s="378">
        <f aca="true" t="shared" si="25" ref="S50:S61">T50</f>
        <v>0</v>
      </c>
      <c r="T50" s="46"/>
      <c r="U50" s="46"/>
      <c r="V50" s="378">
        <f aca="true" t="shared" si="26" ref="V50:V61">X50+W50</f>
        <v>0</v>
      </c>
      <c r="W50" s="492"/>
      <c r="X50" s="46"/>
      <c r="Y50" s="46"/>
      <c r="Z50" s="378">
        <f aca="true" t="shared" si="27" ref="Z50:Z61">AA50</f>
        <v>0</v>
      </c>
      <c r="AA50" s="46"/>
      <c r="AB50" s="46"/>
    </row>
    <row r="51" spans="1:28" s="23" customFormat="1" ht="12.75">
      <c r="A51" s="24"/>
      <c r="B51" s="25"/>
      <c r="C51" s="27" t="s">
        <v>10</v>
      </c>
      <c r="D51" s="352">
        <f t="shared" si="21"/>
        <v>0</v>
      </c>
      <c r="E51" s="352">
        <f t="shared" si="22"/>
        <v>0</v>
      </c>
      <c r="F51" s="815"/>
      <c r="G51" s="285"/>
      <c r="H51" s="815"/>
      <c r="I51" s="29"/>
      <c r="J51" s="352">
        <f t="shared" si="23"/>
        <v>0</v>
      </c>
      <c r="K51" s="815"/>
      <c r="L51" s="285"/>
      <c r="M51" s="815"/>
      <c r="N51" s="29"/>
      <c r="O51" s="352">
        <f t="shared" si="24"/>
        <v>0</v>
      </c>
      <c r="P51" s="836"/>
      <c r="Q51" s="836"/>
      <c r="R51" s="28"/>
      <c r="S51" s="352">
        <f t="shared" si="25"/>
        <v>0</v>
      </c>
      <c r="T51" s="28"/>
      <c r="U51" s="28"/>
      <c r="V51" s="352">
        <f t="shared" si="26"/>
        <v>0</v>
      </c>
      <c r="W51" s="487"/>
      <c r="X51" s="28"/>
      <c r="Y51" s="28"/>
      <c r="Z51" s="352">
        <f t="shared" si="27"/>
        <v>0</v>
      </c>
      <c r="AA51" s="28"/>
      <c r="AB51" s="28"/>
    </row>
    <row r="52" spans="1:28" s="23" customFormat="1" ht="12.75">
      <c r="A52" s="24" t="s">
        <v>181</v>
      </c>
      <c r="B52" s="25" t="s">
        <v>68</v>
      </c>
      <c r="C52" s="27" t="s">
        <v>20</v>
      </c>
      <c r="D52" s="378">
        <f t="shared" si="21"/>
        <v>0</v>
      </c>
      <c r="E52" s="378">
        <f t="shared" si="22"/>
        <v>0</v>
      </c>
      <c r="F52" s="802"/>
      <c r="G52" s="285"/>
      <c r="H52" s="802"/>
      <c r="I52" s="29"/>
      <c r="J52" s="378">
        <f t="shared" si="23"/>
        <v>0</v>
      </c>
      <c r="K52" s="802"/>
      <c r="L52" s="285"/>
      <c r="M52" s="802"/>
      <c r="N52" s="29"/>
      <c r="O52" s="378">
        <f t="shared" si="24"/>
        <v>0</v>
      </c>
      <c r="P52" s="836"/>
      <c r="Q52" s="836"/>
      <c r="R52" s="28"/>
      <c r="S52" s="378">
        <f t="shared" si="25"/>
        <v>0</v>
      </c>
      <c r="T52" s="28"/>
      <c r="U52" s="28"/>
      <c r="V52" s="378">
        <f t="shared" si="26"/>
        <v>0</v>
      </c>
      <c r="W52" s="491"/>
      <c r="X52" s="28"/>
      <c r="Y52" s="28"/>
      <c r="Z52" s="378">
        <f t="shared" si="27"/>
        <v>0</v>
      </c>
      <c r="AA52" s="28"/>
      <c r="AB52" s="28"/>
    </row>
    <row r="53" spans="1:28" s="23" customFormat="1" ht="12.75">
      <c r="A53" s="24"/>
      <c r="B53" s="25"/>
      <c r="C53" s="27" t="s">
        <v>10</v>
      </c>
      <c r="D53" s="352">
        <f t="shared" si="21"/>
        <v>0</v>
      </c>
      <c r="E53" s="352">
        <f t="shared" si="22"/>
        <v>0</v>
      </c>
      <c r="F53" s="815"/>
      <c r="G53" s="285"/>
      <c r="H53" s="815"/>
      <c r="I53" s="29"/>
      <c r="J53" s="352">
        <f t="shared" si="23"/>
        <v>0</v>
      </c>
      <c r="K53" s="815"/>
      <c r="L53" s="285"/>
      <c r="M53" s="815"/>
      <c r="N53" s="29"/>
      <c r="O53" s="352">
        <f t="shared" si="24"/>
        <v>0</v>
      </c>
      <c r="P53" s="836"/>
      <c r="Q53" s="836"/>
      <c r="R53" s="28"/>
      <c r="S53" s="352">
        <f t="shared" si="25"/>
        <v>0</v>
      </c>
      <c r="T53" s="28"/>
      <c r="U53" s="28"/>
      <c r="V53" s="352">
        <f t="shared" si="26"/>
        <v>0</v>
      </c>
      <c r="W53" s="487"/>
      <c r="X53" s="28"/>
      <c r="Y53" s="28"/>
      <c r="Z53" s="352">
        <f t="shared" si="27"/>
        <v>0</v>
      </c>
      <c r="AA53" s="28"/>
      <c r="AB53" s="28"/>
    </row>
    <row r="54" spans="1:28" s="23" customFormat="1" ht="12.75">
      <c r="A54" s="24" t="s">
        <v>182</v>
      </c>
      <c r="B54" s="25" t="s">
        <v>69</v>
      </c>
      <c r="C54" s="27" t="s">
        <v>20</v>
      </c>
      <c r="D54" s="378">
        <f t="shared" si="21"/>
        <v>0</v>
      </c>
      <c r="E54" s="378">
        <f t="shared" si="22"/>
        <v>0</v>
      </c>
      <c r="F54" s="802"/>
      <c r="G54" s="285"/>
      <c r="H54" s="802"/>
      <c r="I54" s="29"/>
      <c r="J54" s="378">
        <f t="shared" si="23"/>
        <v>0</v>
      </c>
      <c r="K54" s="802"/>
      <c r="L54" s="285"/>
      <c r="M54" s="802"/>
      <c r="N54" s="29"/>
      <c r="O54" s="378">
        <f t="shared" si="24"/>
        <v>0</v>
      </c>
      <c r="P54" s="836"/>
      <c r="Q54" s="836"/>
      <c r="R54" s="28"/>
      <c r="S54" s="378">
        <f t="shared" si="25"/>
        <v>0</v>
      </c>
      <c r="T54" s="28"/>
      <c r="U54" s="28"/>
      <c r="V54" s="378">
        <f t="shared" si="26"/>
        <v>0</v>
      </c>
      <c r="W54" s="491"/>
      <c r="X54" s="28"/>
      <c r="Y54" s="28"/>
      <c r="Z54" s="378">
        <f t="shared" si="27"/>
        <v>0</v>
      </c>
      <c r="AA54" s="28"/>
      <c r="AB54" s="28"/>
    </row>
    <row r="55" spans="1:28" s="23" customFormat="1" ht="12.75">
      <c r="A55" s="24"/>
      <c r="B55" s="25"/>
      <c r="C55" s="27" t="s">
        <v>10</v>
      </c>
      <c r="D55" s="352">
        <f t="shared" si="21"/>
        <v>0</v>
      </c>
      <c r="E55" s="352">
        <f t="shared" si="22"/>
        <v>0</v>
      </c>
      <c r="F55" s="815"/>
      <c r="G55" s="285"/>
      <c r="H55" s="815"/>
      <c r="I55" s="29"/>
      <c r="J55" s="352">
        <f t="shared" si="23"/>
        <v>0</v>
      </c>
      <c r="K55" s="815"/>
      <c r="L55" s="285"/>
      <c r="M55" s="815"/>
      <c r="N55" s="29"/>
      <c r="O55" s="352">
        <f t="shared" si="24"/>
        <v>0</v>
      </c>
      <c r="P55" s="836"/>
      <c r="Q55" s="836"/>
      <c r="R55" s="28"/>
      <c r="S55" s="352">
        <f t="shared" si="25"/>
        <v>0</v>
      </c>
      <c r="T55" s="28"/>
      <c r="U55" s="28"/>
      <c r="V55" s="352">
        <f t="shared" si="26"/>
        <v>0</v>
      </c>
      <c r="W55" s="487"/>
      <c r="X55" s="28"/>
      <c r="Y55" s="28"/>
      <c r="Z55" s="352">
        <f t="shared" si="27"/>
        <v>0</v>
      </c>
      <c r="AA55" s="28"/>
      <c r="AB55" s="28"/>
    </row>
    <row r="56" spans="1:28" s="23" customFormat="1" ht="12.75">
      <c r="A56" s="24" t="s">
        <v>183</v>
      </c>
      <c r="B56" s="25" t="s">
        <v>70</v>
      </c>
      <c r="C56" s="27" t="s">
        <v>20</v>
      </c>
      <c r="D56" s="378">
        <f t="shared" si="21"/>
        <v>0</v>
      </c>
      <c r="E56" s="378">
        <f t="shared" si="22"/>
        <v>0</v>
      </c>
      <c r="F56" s="802"/>
      <c r="G56" s="285"/>
      <c r="H56" s="802"/>
      <c r="I56" s="29"/>
      <c r="J56" s="378">
        <f t="shared" si="23"/>
        <v>0</v>
      </c>
      <c r="K56" s="802"/>
      <c r="L56" s="285"/>
      <c r="M56" s="802"/>
      <c r="N56" s="29"/>
      <c r="O56" s="378">
        <f t="shared" si="24"/>
        <v>0</v>
      </c>
      <c r="P56" s="836"/>
      <c r="Q56" s="836"/>
      <c r="R56" s="28"/>
      <c r="S56" s="378">
        <f t="shared" si="25"/>
        <v>0</v>
      </c>
      <c r="T56" s="28"/>
      <c r="U56" s="28"/>
      <c r="V56" s="378">
        <f t="shared" si="26"/>
        <v>0</v>
      </c>
      <c r="W56" s="491"/>
      <c r="X56" s="28"/>
      <c r="Y56" s="28"/>
      <c r="Z56" s="378">
        <f t="shared" si="27"/>
        <v>0</v>
      </c>
      <c r="AA56" s="28"/>
      <c r="AB56" s="28"/>
    </row>
    <row r="57" spans="1:28" s="23" customFormat="1" ht="13.5" thickBot="1">
      <c r="A57" s="30"/>
      <c r="B57" s="31"/>
      <c r="C57" s="32" t="s">
        <v>10</v>
      </c>
      <c r="D57" s="349">
        <f t="shared" si="21"/>
        <v>0</v>
      </c>
      <c r="E57" s="349">
        <f t="shared" si="22"/>
        <v>0</v>
      </c>
      <c r="F57" s="807"/>
      <c r="G57" s="288"/>
      <c r="H57" s="807"/>
      <c r="I57" s="34"/>
      <c r="J57" s="349">
        <f t="shared" si="23"/>
        <v>0</v>
      </c>
      <c r="K57" s="807"/>
      <c r="L57" s="288"/>
      <c r="M57" s="807"/>
      <c r="N57" s="34"/>
      <c r="O57" s="349">
        <f t="shared" si="24"/>
        <v>0</v>
      </c>
      <c r="P57" s="834"/>
      <c r="Q57" s="834"/>
      <c r="R57" s="33"/>
      <c r="S57" s="349">
        <f t="shared" si="25"/>
        <v>0</v>
      </c>
      <c r="T57" s="33"/>
      <c r="U57" s="33"/>
      <c r="V57" s="349">
        <f t="shared" si="26"/>
        <v>0</v>
      </c>
      <c r="W57" s="458"/>
      <c r="X57" s="33"/>
      <c r="Y57" s="33"/>
      <c r="Z57" s="349">
        <f t="shared" si="27"/>
        <v>0</v>
      </c>
      <c r="AA57" s="33"/>
      <c r="AB57" s="33"/>
    </row>
    <row r="58" spans="1:28" s="23" customFormat="1" ht="12.75">
      <c r="A58" s="327" t="s">
        <v>73</v>
      </c>
      <c r="B58" s="328" t="s">
        <v>72</v>
      </c>
      <c r="C58" s="329" t="s">
        <v>34</v>
      </c>
      <c r="D58" s="445">
        <f t="shared" si="21"/>
        <v>0</v>
      </c>
      <c r="E58" s="445">
        <f t="shared" si="22"/>
        <v>0</v>
      </c>
      <c r="F58" s="818"/>
      <c r="G58" s="296"/>
      <c r="H58" s="818"/>
      <c r="I58" s="44"/>
      <c r="J58" s="445">
        <f t="shared" si="23"/>
        <v>0</v>
      </c>
      <c r="K58" s="818"/>
      <c r="L58" s="296"/>
      <c r="M58" s="818"/>
      <c r="N58" s="44"/>
      <c r="O58" s="445">
        <f t="shared" si="24"/>
        <v>0</v>
      </c>
      <c r="P58" s="833"/>
      <c r="Q58" s="833"/>
      <c r="R58" s="48"/>
      <c r="S58" s="445">
        <f t="shared" si="25"/>
        <v>0</v>
      </c>
      <c r="T58" s="48"/>
      <c r="U58" s="48"/>
      <c r="V58" s="445">
        <f t="shared" si="26"/>
        <v>0</v>
      </c>
      <c r="W58" s="494"/>
      <c r="X58" s="48"/>
      <c r="Y58" s="48"/>
      <c r="Z58" s="445">
        <f t="shared" si="27"/>
        <v>0</v>
      </c>
      <c r="AA58" s="48"/>
      <c r="AB58" s="49"/>
    </row>
    <row r="59" spans="1:28" s="23" customFormat="1" ht="13.5" thickBot="1">
      <c r="A59" s="30"/>
      <c r="B59" s="31"/>
      <c r="C59" s="166" t="s">
        <v>10</v>
      </c>
      <c r="D59" s="349">
        <f t="shared" si="21"/>
        <v>0</v>
      </c>
      <c r="E59" s="349">
        <f t="shared" si="22"/>
        <v>0</v>
      </c>
      <c r="F59" s="807"/>
      <c r="G59" s="288"/>
      <c r="H59" s="807"/>
      <c r="I59" s="33"/>
      <c r="J59" s="349">
        <f t="shared" si="23"/>
        <v>0</v>
      </c>
      <c r="K59" s="807"/>
      <c r="L59" s="288"/>
      <c r="M59" s="807"/>
      <c r="N59" s="33"/>
      <c r="O59" s="349">
        <f t="shared" si="24"/>
        <v>0</v>
      </c>
      <c r="P59" s="834"/>
      <c r="Q59" s="834"/>
      <c r="R59" s="33"/>
      <c r="S59" s="349">
        <f t="shared" si="25"/>
        <v>0</v>
      </c>
      <c r="T59" s="33"/>
      <c r="U59" s="33"/>
      <c r="V59" s="349">
        <f t="shared" si="26"/>
        <v>0</v>
      </c>
      <c r="W59" s="458"/>
      <c r="X59" s="33"/>
      <c r="Y59" s="33"/>
      <c r="Z59" s="349">
        <f t="shared" si="27"/>
        <v>0</v>
      </c>
      <c r="AA59" s="33"/>
      <c r="AB59" s="34"/>
    </row>
    <row r="60" spans="1:28" s="23" customFormat="1" ht="12.75">
      <c r="A60" s="41" t="s">
        <v>78</v>
      </c>
      <c r="B60" s="42" t="s">
        <v>74</v>
      </c>
      <c r="C60" s="43" t="s">
        <v>34</v>
      </c>
      <c r="D60" s="442">
        <f t="shared" si="21"/>
        <v>0</v>
      </c>
      <c r="E60" s="442">
        <f t="shared" si="22"/>
        <v>0</v>
      </c>
      <c r="F60" s="813"/>
      <c r="G60" s="294"/>
      <c r="H60" s="813"/>
      <c r="I60" s="45"/>
      <c r="J60" s="442">
        <f t="shared" si="23"/>
        <v>0</v>
      </c>
      <c r="K60" s="813"/>
      <c r="L60" s="294"/>
      <c r="M60" s="813"/>
      <c r="N60" s="45"/>
      <c r="O60" s="442">
        <f t="shared" si="24"/>
        <v>0</v>
      </c>
      <c r="P60" s="837"/>
      <c r="Q60" s="837"/>
      <c r="R60" s="44"/>
      <c r="S60" s="442">
        <f t="shared" si="25"/>
        <v>0</v>
      </c>
      <c r="T60" s="44"/>
      <c r="U60" s="44"/>
      <c r="V60" s="442">
        <f t="shared" si="26"/>
        <v>0</v>
      </c>
      <c r="W60" s="496"/>
      <c r="X60" s="44"/>
      <c r="Y60" s="45"/>
      <c r="Z60" s="442">
        <f t="shared" si="27"/>
        <v>0</v>
      </c>
      <c r="AA60" s="44"/>
      <c r="AB60" s="45"/>
    </row>
    <row r="61" spans="1:28" s="23" customFormat="1" ht="13.5" thickBot="1">
      <c r="A61" s="30"/>
      <c r="B61" s="54" t="s">
        <v>75</v>
      </c>
      <c r="C61" s="32" t="s">
        <v>10</v>
      </c>
      <c r="D61" s="352">
        <f t="shared" si="21"/>
        <v>0</v>
      </c>
      <c r="E61" s="352">
        <f t="shared" si="22"/>
        <v>0</v>
      </c>
      <c r="F61" s="815"/>
      <c r="G61" s="289"/>
      <c r="H61" s="815"/>
      <c r="I61" s="34"/>
      <c r="J61" s="352">
        <f t="shared" si="23"/>
        <v>0</v>
      </c>
      <c r="K61" s="815"/>
      <c r="L61" s="289"/>
      <c r="M61" s="815"/>
      <c r="N61" s="34"/>
      <c r="O61" s="352">
        <f t="shared" si="24"/>
        <v>0</v>
      </c>
      <c r="P61" s="834"/>
      <c r="Q61" s="834"/>
      <c r="R61" s="33"/>
      <c r="S61" s="352">
        <f t="shared" si="25"/>
        <v>0</v>
      </c>
      <c r="T61" s="33"/>
      <c r="U61" s="33"/>
      <c r="V61" s="352">
        <f t="shared" si="26"/>
        <v>0</v>
      </c>
      <c r="W61" s="457"/>
      <c r="X61" s="33"/>
      <c r="Y61" s="34"/>
      <c r="Z61" s="352">
        <f t="shared" si="27"/>
        <v>0</v>
      </c>
      <c r="AA61" s="33"/>
      <c r="AB61" s="34"/>
    </row>
    <row r="62" spans="1:28" ht="14.25" thickBot="1" thickTop="1">
      <c r="A62" s="71" t="s">
        <v>76</v>
      </c>
      <c r="B62" s="69" t="s">
        <v>77</v>
      </c>
      <c r="C62" s="72" t="s">
        <v>10</v>
      </c>
      <c r="D62" s="351">
        <f>D64+D66+D68</f>
        <v>0</v>
      </c>
      <c r="E62" s="351">
        <f aca="true" t="shared" si="28" ref="E62:AB62">E64+E66+E68</f>
        <v>0</v>
      </c>
      <c r="F62" s="351">
        <f t="shared" si="28"/>
        <v>0</v>
      </c>
      <c r="G62" s="351">
        <f t="shared" si="28"/>
        <v>0</v>
      </c>
      <c r="H62" s="351">
        <f t="shared" si="28"/>
        <v>0</v>
      </c>
      <c r="I62" s="351">
        <f t="shared" si="28"/>
        <v>0</v>
      </c>
      <c r="J62" s="351">
        <f>J64+J66+J68</f>
        <v>0</v>
      </c>
      <c r="K62" s="351">
        <f>K64+K66+K68</f>
        <v>0</v>
      </c>
      <c r="L62" s="351">
        <f>L64+L66+L68</f>
        <v>0</v>
      </c>
      <c r="M62" s="351">
        <f>M64+M66+M68</f>
        <v>0</v>
      </c>
      <c r="N62" s="351">
        <f>N64+N66+N68</f>
        <v>0</v>
      </c>
      <c r="O62" s="351">
        <f t="shared" si="28"/>
        <v>0</v>
      </c>
      <c r="P62" s="351">
        <f t="shared" si="28"/>
        <v>0</v>
      </c>
      <c r="Q62" s="351">
        <f t="shared" si="28"/>
        <v>0</v>
      </c>
      <c r="R62" s="351">
        <f t="shared" si="28"/>
        <v>0</v>
      </c>
      <c r="S62" s="351">
        <f>S64+S66+S68</f>
        <v>0</v>
      </c>
      <c r="T62" s="351">
        <f>T64+T66+T68</f>
        <v>0</v>
      </c>
      <c r="U62" s="351">
        <f>U64+U66+U68</f>
        <v>0</v>
      </c>
      <c r="V62" s="351">
        <f t="shared" si="28"/>
        <v>0</v>
      </c>
      <c r="W62" s="351">
        <f>W64+W66+W68</f>
        <v>0</v>
      </c>
      <c r="X62" s="351">
        <f t="shared" si="28"/>
        <v>0</v>
      </c>
      <c r="Y62" s="351">
        <f t="shared" si="28"/>
        <v>0</v>
      </c>
      <c r="Z62" s="351">
        <f t="shared" si="28"/>
        <v>0</v>
      </c>
      <c r="AA62" s="351">
        <f t="shared" si="28"/>
        <v>0</v>
      </c>
      <c r="AB62" s="351">
        <f t="shared" si="28"/>
        <v>0</v>
      </c>
    </row>
    <row r="63" spans="1:28" ht="13.5" thickTop="1">
      <c r="A63" s="81">
        <v>20</v>
      </c>
      <c r="B63" s="82" t="s">
        <v>96</v>
      </c>
      <c r="C63" s="83" t="s">
        <v>20</v>
      </c>
      <c r="D63" s="418">
        <f aca="true" t="shared" si="29" ref="D63:D68">F63+H63+K63+M63+P63+Q63+W63+X63</f>
        <v>0</v>
      </c>
      <c r="E63" s="418">
        <f aca="true" t="shared" si="30" ref="E63:E68">F63+H63</f>
        <v>0</v>
      </c>
      <c r="F63" s="805"/>
      <c r="G63" s="190"/>
      <c r="H63" s="805"/>
      <c r="I63" s="84"/>
      <c r="J63" s="418">
        <f aca="true" t="shared" si="31" ref="J63:J68">K63+M63</f>
        <v>0</v>
      </c>
      <c r="K63" s="805"/>
      <c r="L63" s="190"/>
      <c r="M63" s="805"/>
      <c r="N63" s="84"/>
      <c r="O63" s="418">
        <f aca="true" t="shared" si="32" ref="O63:O68">P63+Q63</f>
        <v>0</v>
      </c>
      <c r="P63" s="835"/>
      <c r="Q63" s="835"/>
      <c r="R63" s="94"/>
      <c r="S63" s="418">
        <f aca="true" t="shared" si="33" ref="S63:S68">T63</f>
        <v>0</v>
      </c>
      <c r="T63" s="46"/>
      <c r="U63" s="94"/>
      <c r="V63" s="418">
        <f aca="true" t="shared" si="34" ref="V63:V68">X63+W63</f>
        <v>0</v>
      </c>
      <c r="W63" s="492"/>
      <c r="X63" s="85"/>
      <c r="Y63" s="84"/>
      <c r="Z63" s="418">
        <f aca="true" t="shared" si="35" ref="Z63:Z71">AA63</f>
        <v>0</v>
      </c>
      <c r="AA63" s="337"/>
      <c r="AB63" s="94"/>
    </row>
    <row r="64" spans="1:28" ht="13.5" thickBot="1">
      <c r="A64" s="86"/>
      <c r="B64" s="87" t="s">
        <v>97</v>
      </c>
      <c r="C64" s="66" t="s">
        <v>10</v>
      </c>
      <c r="D64" s="349">
        <f t="shared" si="29"/>
        <v>0</v>
      </c>
      <c r="E64" s="349">
        <f t="shared" si="30"/>
        <v>0</v>
      </c>
      <c r="F64" s="807"/>
      <c r="G64" s="321"/>
      <c r="H64" s="807"/>
      <c r="I64" s="88"/>
      <c r="J64" s="349">
        <f t="shared" si="31"/>
        <v>0</v>
      </c>
      <c r="K64" s="807"/>
      <c r="L64" s="321"/>
      <c r="M64" s="807"/>
      <c r="N64" s="88"/>
      <c r="O64" s="349">
        <f t="shared" si="32"/>
        <v>0</v>
      </c>
      <c r="P64" s="834"/>
      <c r="Q64" s="834"/>
      <c r="R64" s="67"/>
      <c r="S64" s="349">
        <f t="shared" si="33"/>
        <v>0</v>
      </c>
      <c r="T64" s="67"/>
      <c r="U64" s="67"/>
      <c r="V64" s="349">
        <f t="shared" si="34"/>
        <v>0</v>
      </c>
      <c r="W64" s="458"/>
      <c r="X64" s="86"/>
      <c r="Y64" s="88"/>
      <c r="Z64" s="349">
        <f t="shared" si="35"/>
        <v>0</v>
      </c>
      <c r="AA64" s="67"/>
      <c r="AB64" s="67"/>
    </row>
    <row r="65" spans="1:28" ht="12.75">
      <c r="A65" s="616">
        <v>21</v>
      </c>
      <c r="B65" s="617" t="s">
        <v>98</v>
      </c>
      <c r="C65" s="137" t="s">
        <v>34</v>
      </c>
      <c r="D65" s="618">
        <f t="shared" si="29"/>
        <v>0</v>
      </c>
      <c r="E65" s="618">
        <f t="shared" si="30"/>
        <v>0</v>
      </c>
      <c r="F65" s="819"/>
      <c r="G65" s="8"/>
      <c r="H65" s="819"/>
      <c r="I65" s="619"/>
      <c r="J65" s="618">
        <f t="shared" si="31"/>
        <v>0</v>
      </c>
      <c r="K65" s="819"/>
      <c r="L65" s="8"/>
      <c r="M65" s="819"/>
      <c r="N65" s="619"/>
      <c r="O65" s="618">
        <f t="shared" si="32"/>
        <v>0</v>
      </c>
      <c r="P65" s="837"/>
      <c r="Q65" s="838"/>
      <c r="R65" s="184"/>
      <c r="S65" s="618">
        <f t="shared" si="33"/>
        <v>0</v>
      </c>
      <c r="T65" s="184"/>
      <c r="U65" s="184"/>
      <c r="V65" s="618">
        <f t="shared" si="34"/>
        <v>0</v>
      </c>
      <c r="W65" s="496"/>
      <c r="X65" s="184"/>
      <c r="Y65" s="619"/>
      <c r="Z65" s="618">
        <f t="shared" si="35"/>
        <v>0</v>
      </c>
      <c r="AA65" s="184"/>
      <c r="AB65" s="619"/>
    </row>
    <row r="66" spans="1:28" ht="13.5" thickBot="1">
      <c r="A66" s="66"/>
      <c r="B66" s="620" t="s">
        <v>99</v>
      </c>
      <c r="C66" s="66" t="s">
        <v>10</v>
      </c>
      <c r="D66" s="349">
        <f t="shared" si="29"/>
        <v>0</v>
      </c>
      <c r="E66" s="349">
        <f t="shared" si="30"/>
        <v>0</v>
      </c>
      <c r="F66" s="807"/>
      <c r="G66" s="67"/>
      <c r="H66" s="807"/>
      <c r="I66" s="88"/>
      <c r="J66" s="349">
        <f t="shared" si="31"/>
        <v>0</v>
      </c>
      <c r="K66" s="807"/>
      <c r="L66" s="67"/>
      <c r="M66" s="807"/>
      <c r="N66" s="88"/>
      <c r="O66" s="349">
        <f t="shared" si="32"/>
        <v>0</v>
      </c>
      <c r="P66" s="834"/>
      <c r="Q66" s="839"/>
      <c r="R66" s="86"/>
      <c r="S66" s="349">
        <f t="shared" si="33"/>
        <v>0</v>
      </c>
      <c r="T66" s="86"/>
      <c r="U66" s="86"/>
      <c r="V66" s="349">
        <f t="shared" si="34"/>
        <v>0</v>
      </c>
      <c r="W66" s="458"/>
      <c r="X66" s="86"/>
      <c r="Y66" s="88"/>
      <c r="Z66" s="349">
        <f t="shared" si="35"/>
        <v>0</v>
      </c>
      <c r="AA66" s="86"/>
      <c r="AB66" s="88"/>
    </row>
    <row r="67" spans="1:28" ht="12.75">
      <c r="A67" s="57" t="s">
        <v>100</v>
      </c>
      <c r="B67" s="93" t="s">
        <v>101</v>
      </c>
      <c r="C67" s="83" t="s">
        <v>34</v>
      </c>
      <c r="D67" s="441">
        <f t="shared" si="29"/>
        <v>0</v>
      </c>
      <c r="E67" s="441">
        <f t="shared" si="30"/>
        <v>0</v>
      </c>
      <c r="F67" s="812"/>
      <c r="G67" s="75"/>
      <c r="H67" s="812"/>
      <c r="I67" s="102"/>
      <c r="J67" s="441">
        <f t="shared" si="31"/>
        <v>0</v>
      </c>
      <c r="K67" s="812"/>
      <c r="L67" s="75"/>
      <c r="M67" s="812"/>
      <c r="N67" s="102"/>
      <c r="O67" s="441">
        <f t="shared" si="32"/>
        <v>0</v>
      </c>
      <c r="P67" s="840"/>
      <c r="Q67" s="840"/>
      <c r="R67" s="75"/>
      <c r="S67" s="441">
        <f t="shared" si="33"/>
        <v>0</v>
      </c>
      <c r="T67" s="75"/>
      <c r="U67" s="75"/>
      <c r="V67" s="441">
        <f t="shared" si="34"/>
        <v>0</v>
      </c>
      <c r="W67" s="429"/>
      <c r="X67" s="75"/>
      <c r="Y67" s="102"/>
      <c r="Z67" s="441">
        <f t="shared" si="35"/>
        <v>0</v>
      </c>
      <c r="AA67" s="75"/>
      <c r="AB67" s="102"/>
    </row>
    <row r="68" spans="1:28" ht="13.5" thickBot="1">
      <c r="A68" s="95"/>
      <c r="B68" s="96"/>
      <c r="C68" s="97" t="s">
        <v>10</v>
      </c>
      <c r="D68" s="352">
        <f t="shared" si="29"/>
        <v>0</v>
      </c>
      <c r="E68" s="352">
        <f t="shared" si="30"/>
        <v>0</v>
      </c>
      <c r="F68" s="815"/>
      <c r="G68" s="98"/>
      <c r="H68" s="815"/>
      <c r="I68" s="99"/>
      <c r="J68" s="352">
        <f t="shared" si="31"/>
        <v>0</v>
      </c>
      <c r="K68" s="815"/>
      <c r="L68" s="98"/>
      <c r="M68" s="815"/>
      <c r="N68" s="99"/>
      <c r="O68" s="352">
        <f t="shared" si="32"/>
        <v>0</v>
      </c>
      <c r="P68" s="833"/>
      <c r="Q68" s="833"/>
      <c r="R68" s="98"/>
      <c r="S68" s="352">
        <f t="shared" si="33"/>
        <v>0</v>
      </c>
      <c r="T68" s="98"/>
      <c r="U68" s="98"/>
      <c r="V68" s="352">
        <f t="shared" si="34"/>
        <v>0</v>
      </c>
      <c r="W68" s="480"/>
      <c r="X68" s="98"/>
      <c r="Y68" s="99"/>
      <c r="Z68" s="352">
        <f t="shared" si="35"/>
        <v>0</v>
      </c>
      <c r="AA68" s="98"/>
      <c r="AB68" s="99"/>
    </row>
    <row r="69" spans="1:28" ht="30" customHeight="1" thickBot="1">
      <c r="A69" s="170" t="s">
        <v>102</v>
      </c>
      <c r="B69" s="171" t="s">
        <v>103</v>
      </c>
      <c r="C69" s="172" t="s">
        <v>10</v>
      </c>
      <c r="D69" s="436">
        <f aca="true" t="shared" si="36" ref="D69:N69">D70+D71</f>
        <v>0</v>
      </c>
      <c r="E69" s="436">
        <f t="shared" si="36"/>
        <v>0</v>
      </c>
      <c r="F69" s="436">
        <f t="shared" si="36"/>
        <v>0</v>
      </c>
      <c r="G69" s="436">
        <f t="shared" si="36"/>
        <v>0</v>
      </c>
      <c r="H69" s="436">
        <f t="shared" si="36"/>
        <v>0</v>
      </c>
      <c r="I69" s="436">
        <f t="shared" si="36"/>
        <v>0</v>
      </c>
      <c r="J69" s="436">
        <f t="shared" si="36"/>
        <v>0</v>
      </c>
      <c r="K69" s="436">
        <f t="shared" si="36"/>
        <v>0</v>
      </c>
      <c r="L69" s="436">
        <f t="shared" si="36"/>
        <v>0</v>
      </c>
      <c r="M69" s="436">
        <f t="shared" si="36"/>
        <v>0</v>
      </c>
      <c r="N69" s="436">
        <f t="shared" si="36"/>
        <v>0</v>
      </c>
      <c r="O69" s="436">
        <f>O100+O70+O71</f>
        <v>0</v>
      </c>
      <c r="P69" s="436">
        <f>P100+P70+P71</f>
        <v>0</v>
      </c>
      <c r="Q69" s="436">
        <f>Q100+Q70+Q71</f>
        <v>0</v>
      </c>
      <c r="R69" s="436">
        <f>R70+R71</f>
        <v>0</v>
      </c>
      <c r="S69" s="436">
        <f>S100+S70+S71</f>
        <v>0</v>
      </c>
      <c r="T69" s="436">
        <f>T100+T70+T71</f>
        <v>0</v>
      </c>
      <c r="U69" s="436">
        <f>U70+U71</f>
        <v>0</v>
      </c>
      <c r="V69" s="436">
        <f>V100+V70+V71</f>
        <v>0</v>
      </c>
      <c r="W69" s="436">
        <f>W100+W70+W71</f>
        <v>0</v>
      </c>
      <c r="X69" s="436">
        <f>X100+X70+X71</f>
        <v>0</v>
      </c>
      <c r="Y69" s="436">
        <f>Y70+Y71</f>
        <v>0</v>
      </c>
      <c r="Z69" s="436">
        <f t="shared" si="35"/>
        <v>0</v>
      </c>
      <c r="AA69" s="436">
        <f>AA100</f>
        <v>0</v>
      </c>
      <c r="AB69" s="436">
        <f>AB70+AB71</f>
        <v>0</v>
      </c>
    </row>
    <row r="70" spans="1:28" ht="13.5" thickBot="1">
      <c r="A70" s="103" t="s">
        <v>104</v>
      </c>
      <c r="B70" s="104" t="s">
        <v>114</v>
      </c>
      <c r="C70" s="105" t="s">
        <v>10</v>
      </c>
      <c r="D70" s="437">
        <f>F70+H70+K70+M70+P70+Q70+W70+X70</f>
        <v>0</v>
      </c>
      <c r="E70" s="437">
        <f>F70+H70</f>
        <v>0</v>
      </c>
      <c r="F70" s="820"/>
      <c r="G70" s="252"/>
      <c r="H70" s="820"/>
      <c r="I70" s="8"/>
      <c r="J70" s="437">
        <f>K70+M70</f>
        <v>0</v>
      </c>
      <c r="K70" s="820"/>
      <c r="L70" s="252"/>
      <c r="M70" s="820"/>
      <c r="N70" s="8"/>
      <c r="O70" s="437">
        <f>P70+Q70</f>
        <v>0</v>
      </c>
      <c r="P70" s="835"/>
      <c r="Q70" s="837"/>
      <c r="R70" s="8"/>
      <c r="S70" s="437">
        <f>T70</f>
        <v>0</v>
      </c>
      <c r="T70" s="94"/>
      <c r="U70" s="8"/>
      <c r="V70" s="437">
        <f>X70+W70</f>
        <v>0</v>
      </c>
      <c r="W70" s="484"/>
      <c r="X70" s="94"/>
      <c r="Y70" s="7"/>
      <c r="Z70" s="437">
        <f t="shared" si="35"/>
        <v>0</v>
      </c>
      <c r="AA70" s="94"/>
      <c r="AB70" s="138"/>
    </row>
    <row r="71" spans="1:28" ht="13.5" thickBot="1">
      <c r="A71" s="106" t="s">
        <v>113</v>
      </c>
      <c r="B71" s="51" t="s">
        <v>116</v>
      </c>
      <c r="C71" s="97" t="s">
        <v>10</v>
      </c>
      <c r="D71" s="435">
        <f>F71+H71+K71+M71+P71+Q71+W71+X71</f>
        <v>0</v>
      </c>
      <c r="E71" s="435">
        <f>F71+H71</f>
        <v>0</v>
      </c>
      <c r="F71" s="814"/>
      <c r="G71" s="252"/>
      <c r="H71" s="814"/>
      <c r="I71" s="108"/>
      <c r="J71" s="435">
        <f>K71+M71</f>
        <v>0</v>
      </c>
      <c r="K71" s="814"/>
      <c r="L71" s="252"/>
      <c r="M71" s="814"/>
      <c r="N71" s="108"/>
      <c r="O71" s="435">
        <f>P71+Q71</f>
        <v>0</v>
      </c>
      <c r="P71" s="841"/>
      <c r="Q71" s="841"/>
      <c r="R71" s="108"/>
      <c r="S71" s="435">
        <f>T71</f>
        <v>0</v>
      </c>
      <c r="T71" s="108"/>
      <c r="U71" s="108"/>
      <c r="V71" s="435">
        <f>X71+W71</f>
        <v>0</v>
      </c>
      <c r="W71" s="485"/>
      <c r="X71" s="108"/>
      <c r="Y71" s="6"/>
      <c r="Z71" s="435">
        <f t="shared" si="35"/>
        <v>0</v>
      </c>
      <c r="AA71" s="108"/>
      <c r="AB71" s="140"/>
    </row>
    <row r="72" spans="1:28" ht="13.5" thickBot="1">
      <c r="A72" s="109" t="s">
        <v>115</v>
      </c>
      <c r="B72" s="110" t="s">
        <v>117</v>
      </c>
      <c r="C72" s="111" t="s">
        <v>10</v>
      </c>
      <c r="D72" s="364">
        <f>F72+H72+K72+M72+P72+Q72+W72+X72</f>
        <v>59.8</v>
      </c>
      <c r="E72" s="364">
        <f>F72+H72</f>
        <v>0</v>
      </c>
      <c r="F72" s="820"/>
      <c r="G72" s="364"/>
      <c r="H72" s="820"/>
      <c r="I72" s="364"/>
      <c r="J72" s="364">
        <f>K72</f>
        <v>59.8</v>
      </c>
      <c r="K72" s="820">
        <v>59.8</v>
      </c>
      <c r="L72" s="364"/>
      <c r="M72" s="820"/>
      <c r="N72" s="364"/>
      <c r="O72" s="364">
        <f>P72+Q72</f>
        <v>0</v>
      </c>
      <c r="P72" s="820"/>
      <c r="Q72" s="820"/>
      <c r="R72" s="364"/>
      <c r="S72" s="364">
        <f>T72+AJ72+BC72+BF72+BI72+BL72</f>
        <v>0</v>
      </c>
      <c r="T72" s="364"/>
      <c r="U72" s="364"/>
      <c r="V72" s="364">
        <f>X72+W72</f>
        <v>0</v>
      </c>
      <c r="W72" s="364"/>
      <c r="X72" s="364"/>
      <c r="Y72" s="364"/>
      <c r="Z72" s="364">
        <f>AA72+AM72+BF72+BI72+BL72+BO72</f>
        <v>0</v>
      </c>
      <c r="AA72" s="364"/>
      <c r="AB72" s="364"/>
    </row>
    <row r="73" spans="1:28" ht="13.5" thickBot="1">
      <c r="A73" s="178"/>
      <c r="B73" s="179" t="s">
        <v>118</v>
      </c>
      <c r="C73" s="111" t="s">
        <v>10</v>
      </c>
      <c r="D73" s="183">
        <f aca="true" t="shared" si="37" ref="D73:I73">D72+D69+D62+D47+D8</f>
        <v>72.8</v>
      </c>
      <c r="E73" s="183">
        <f t="shared" si="37"/>
        <v>0</v>
      </c>
      <c r="F73" s="183">
        <f t="shared" si="37"/>
        <v>0</v>
      </c>
      <c r="G73" s="183">
        <f t="shared" si="37"/>
        <v>0</v>
      </c>
      <c r="H73" s="183">
        <f t="shared" si="37"/>
        <v>0</v>
      </c>
      <c r="I73" s="183">
        <f t="shared" si="37"/>
        <v>0</v>
      </c>
      <c r="J73" s="183">
        <f aca="true" t="shared" si="38" ref="J73:O73">J72+J69+J62+J47+J8</f>
        <v>72.8</v>
      </c>
      <c r="K73" s="183">
        <f t="shared" si="38"/>
        <v>59.8</v>
      </c>
      <c r="L73" s="183">
        <f t="shared" si="38"/>
        <v>0</v>
      </c>
      <c r="M73" s="183">
        <f t="shared" si="38"/>
        <v>13</v>
      </c>
      <c r="N73" s="183">
        <f t="shared" si="38"/>
        <v>0</v>
      </c>
      <c r="O73" s="183">
        <f t="shared" si="38"/>
        <v>0</v>
      </c>
      <c r="P73" s="183">
        <f aca="true" t="shared" si="39" ref="P73:AB73">P72+P69+P62+P47+P8</f>
        <v>0</v>
      </c>
      <c r="Q73" s="183">
        <f t="shared" si="39"/>
        <v>0</v>
      </c>
      <c r="R73" s="183">
        <f t="shared" si="39"/>
        <v>0</v>
      </c>
      <c r="S73" s="183">
        <f t="shared" si="39"/>
        <v>0</v>
      </c>
      <c r="T73" s="183">
        <f t="shared" si="39"/>
        <v>0</v>
      </c>
      <c r="U73" s="183">
        <f t="shared" si="39"/>
        <v>0</v>
      </c>
      <c r="V73" s="183">
        <f t="shared" si="39"/>
        <v>0</v>
      </c>
      <c r="W73" s="183">
        <f t="shared" si="39"/>
        <v>0</v>
      </c>
      <c r="X73" s="183">
        <f t="shared" si="39"/>
        <v>0</v>
      </c>
      <c r="Y73" s="183">
        <f t="shared" si="39"/>
        <v>0</v>
      </c>
      <c r="Z73" s="183">
        <f t="shared" si="39"/>
        <v>0</v>
      </c>
      <c r="AA73" s="183">
        <f t="shared" si="39"/>
        <v>0</v>
      </c>
      <c r="AB73" s="183">
        <f t="shared" si="39"/>
        <v>0</v>
      </c>
    </row>
    <row r="74" spans="1:28" s="23" customFormat="1" ht="21.75" customHeight="1" thickBot="1">
      <c r="A74" s="112"/>
      <c r="B74" s="113"/>
      <c r="C74" s="114"/>
      <c r="D74" s="438"/>
      <c r="E74" s="438"/>
      <c r="F74" s="438"/>
      <c r="G74" s="253"/>
      <c r="H74" s="438"/>
      <c r="I74" s="114"/>
      <c r="J74" s="438"/>
      <c r="K74" s="438"/>
      <c r="L74" s="253"/>
      <c r="M74" s="438"/>
      <c r="N74" s="114"/>
      <c r="O74" s="438"/>
      <c r="P74" s="114"/>
      <c r="Q74" s="114"/>
      <c r="R74" s="114"/>
      <c r="S74" s="438"/>
      <c r="T74" s="114"/>
      <c r="U74" s="114"/>
      <c r="V74" s="438"/>
      <c r="W74" s="438"/>
      <c r="X74" s="114"/>
      <c r="Y74" s="114"/>
      <c r="Z74" s="438"/>
      <c r="AA74" s="114"/>
      <c r="AB74" s="114"/>
    </row>
    <row r="75" spans="1:28" ht="12.75">
      <c r="A75" s="116" t="s">
        <v>119</v>
      </c>
      <c r="B75" s="82" t="s">
        <v>120</v>
      </c>
      <c r="C75" s="83" t="s">
        <v>34</v>
      </c>
      <c r="D75" s="446">
        <f>F75+H75+X75+AA75+K75+M75+O75</f>
        <v>0</v>
      </c>
      <c r="E75" s="446">
        <f aca="true" t="shared" si="40" ref="E75:E106">F75+H75</f>
        <v>0</v>
      </c>
      <c r="F75" s="813"/>
      <c r="G75" s="94"/>
      <c r="H75" s="813"/>
      <c r="I75" s="189"/>
      <c r="J75" s="446">
        <f aca="true" t="shared" si="41" ref="J75:J106">K75+M75</f>
        <v>0</v>
      </c>
      <c r="K75" s="813"/>
      <c r="L75" s="94"/>
      <c r="M75" s="813"/>
      <c r="N75" s="189"/>
      <c r="O75" s="446">
        <f aca="true" t="shared" si="42" ref="O75:O111">P75+Q75</f>
        <v>0</v>
      </c>
      <c r="P75" s="842"/>
      <c r="Q75" s="842"/>
      <c r="R75" s="189"/>
      <c r="S75" s="446"/>
      <c r="T75" s="189"/>
      <c r="U75" s="189"/>
      <c r="V75" s="446">
        <f aca="true" t="shared" si="43" ref="V75:V111">X75+W75</f>
        <v>0</v>
      </c>
      <c r="W75" s="456"/>
      <c r="X75" s="85"/>
      <c r="Y75" s="94"/>
      <c r="Z75" s="446">
        <f>AA75</f>
        <v>0</v>
      </c>
      <c r="AA75" s="94"/>
      <c r="AB75" s="94"/>
    </row>
    <row r="76" spans="1:28" ht="13.5" thickBot="1">
      <c r="A76" s="117"/>
      <c r="B76" s="118" t="s">
        <v>121</v>
      </c>
      <c r="C76" s="79" t="s">
        <v>10</v>
      </c>
      <c r="D76" s="367">
        <f aca="true" t="shared" si="44" ref="D76:D129">F76+H76+X76+AA76+K76+M76+O76</f>
        <v>0</v>
      </c>
      <c r="E76" s="367">
        <f t="shared" si="40"/>
        <v>0</v>
      </c>
      <c r="F76" s="807"/>
      <c r="G76" s="92"/>
      <c r="H76" s="807"/>
      <c r="I76" s="99"/>
      <c r="J76" s="367">
        <f t="shared" si="41"/>
        <v>0</v>
      </c>
      <c r="K76" s="807"/>
      <c r="L76" s="92"/>
      <c r="M76" s="807"/>
      <c r="N76" s="99"/>
      <c r="O76" s="367">
        <f t="shared" si="42"/>
        <v>0</v>
      </c>
      <c r="P76" s="843"/>
      <c r="Q76" s="843"/>
      <c r="R76" s="99"/>
      <c r="S76" s="367"/>
      <c r="T76" s="99"/>
      <c r="U76" s="99"/>
      <c r="V76" s="367">
        <f t="shared" si="43"/>
        <v>0</v>
      </c>
      <c r="W76" s="480"/>
      <c r="X76" s="119"/>
      <c r="Y76" s="98"/>
      <c r="Z76" s="367">
        <f>AA76</f>
        <v>0</v>
      </c>
      <c r="AA76" s="98"/>
      <c r="AB76" s="98"/>
    </row>
    <row r="77" spans="1:28" ht="12.75">
      <c r="A77" s="57" t="s">
        <v>18</v>
      </c>
      <c r="B77" s="82" t="s">
        <v>122</v>
      </c>
      <c r="C77" s="83" t="s">
        <v>34</v>
      </c>
      <c r="D77" s="446">
        <f t="shared" si="44"/>
        <v>2</v>
      </c>
      <c r="E77" s="446">
        <f t="shared" si="40"/>
        <v>0</v>
      </c>
      <c r="F77" s="813"/>
      <c r="G77" s="248"/>
      <c r="H77" s="813"/>
      <c r="I77" s="94"/>
      <c r="J77" s="446">
        <f t="shared" si="41"/>
        <v>2</v>
      </c>
      <c r="K77" s="813">
        <v>2</v>
      </c>
      <c r="L77" s="248"/>
      <c r="M77" s="813"/>
      <c r="N77" s="94"/>
      <c r="O77" s="446">
        <f t="shared" si="42"/>
        <v>0</v>
      </c>
      <c r="P77" s="835"/>
      <c r="Q77" s="835"/>
      <c r="R77" s="94"/>
      <c r="S77" s="446"/>
      <c r="T77" s="94"/>
      <c r="U77" s="94"/>
      <c r="V77" s="446">
        <f t="shared" si="43"/>
        <v>0</v>
      </c>
      <c r="W77" s="456"/>
      <c r="X77" s="85"/>
      <c r="Y77" s="85"/>
      <c r="Z77" s="446"/>
      <c r="AA77" s="94"/>
      <c r="AB77" s="85"/>
    </row>
    <row r="78" spans="1:28" ht="13.5" thickBot="1">
      <c r="A78" s="124"/>
      <c r="B78" s="80"/>
      <c r="C78" s="79" t="s">
        <v>10</v>
      </c>
      <c r="D78" s="367">
        <f t="shared" si="44"/>
        <v>1.2</v>
      </c>
      <c r="E78" s="367">
        <f t="shared" si="40"/>
        <v>0</v>
      </c>
      <c r="F78" s="807"/>
      <c r="G78" s="98"/>
      <c r="H78" s="807"/>
      <c r="I78" s="169"/>
      <c r="J78" s="367">
        <f t="shared" si="41"/>
        <v>1.2</v>
      </c>
      <c r="K78" s="807">
        <v>1.2</v>
      </c>
      <c r="L78" s="98"/>
      <c r="M78" s="807"/>
      <c r="N78" s="169"/>
      <c r="O78" s="367">
        <f t="shared" si="42"/>
        <v>0</v>
      </c>
      <c r="P78" s="844"/>
      <c r="Q78" s="844"/>
      <c r="R78" s="169"/>
      <c r="S78" s="367"/>
      <c r="T78" s="169"/>
      <c r="U78" s="169"/>
      <c r="V78" s="367">
        <f t="shared" si="43"/>
        <v>0</v>
      </c>
      <c r="W78" s="458"/>
      <c r="X78" s="78"/>
      <c r="Y78" s="78"/>
      <c r="Z78" s="367"/>
      <c r="AA78" s="169"/>
      <c r="AB78" s="78"/>
    </row>
    <row r="79" spans="1:28" ht="12.75">
      <c r="A79" s="57" t="s">
        <v>22</v>
      </c>
      <c r="B79" s="82" t="s">
        <v>123</v>
      </c>
      <c r="C79" s="83" t="s">
        <v>34</v>
      </c>
      <c r="D79" s="443">
        <f t="shared" si="44"/>
        <v>0</v>
      </c>
      <c r="E79" s="443">
        <f t="shared" si="40"/>
        <v>0</v>
      </c>
      <c r="F79" s="812"/>
      <c r="G79" s="250"/>
      <c r="H79" s="812"/>
      <c r="I79" s="94"/>
      <c r="J79" s="443">
        <f t="shared" si="41"/>
        <v>0</v>
      </c>
      <c r="K79" s="812"/>
      <c r="L79" s="250"/>
      <c r="M79" s="812"/>
      <c r="N79" s="94"/>
      <c r="O79" s="443">
        <f t="shared" si="42"/>
        <v>0</v>
      </c>
      <c r="P79" s="835"/>
      <c r="Q79" s="835"/>
      <c r="R79" s="94"/>
      <c r="S79" s="443"/>
      <c r="T79" s="94"/>
      <c r="U79" s="94"/>
      <c r="V79" s="443">
        <f t="shared" si="43"/>
        <v>0</v>
      </c>
      <c r="W79" s="429"/>
      <c r="X79" s="85"/>
      <c r="Y79" s="85"/>
      <c r="Z79" s="443"/>
      <c r="AA79" s="94"/>
      <c r="AB79" s="85"/>
    </row>
    <row r="80" spans="1:28" ht="13.5" thickBot="1">
      <c r="A80" s="64"/>
      <c r="B80" s="88"/>
      <c r="C80" s="66" t="s">
        <v>10</v>
      </c>
      <c r="D80" s="434">
        <f t="shared" si="44"/>
        <v>0</v>
      </c>
      <c r="E80" s="434">
        <f t="shared" si="40"/>
        <v>0</v>
      </c>
      <c r="F80" s="806"/>
      <c r="G80" s="254"/>
      <c r="H80" s="806"/>
      <c r="I80" s="67"/>
      <c r="J80" s="434">
        <f t="shared" si="41"/>
        <v>0</v>
      </c>
      <c r="K80" s="806"/>
      <c r="L80" s="254"/>
      <c r="M80" s="806"/>
      <c r="N80" s="67"/>
      <c r="O80" s="434">
        <f t="shared" si="42"/>
        <v>0</v>
      </c>
      <c r="P80" s="834"/>
      <c r="Q80" s="834"/>
      <c r="R80" s="67"/>
      <c r="S80" s="434"/>
      <c r="T80" s="67"/>
      <c r="U80" s="67"/>
      <c r="V80" s="434">
        <f t="shared" si="43"/>
        <v>0</v>
      </c>
      <c r="W80" s="457"/>
      <c r="X80" s="86"/>
      <c r="Y80" s="86"/>
      <c r="Z80" s="434"/>
      <c r="AA80" s="67"/>
      <c r="AB80" s="86"/>
    </row>
    <row r="81" spans="1:28" ht="12.75">
      <c r="A81" s="73" t="s">
        <v>24</v>
      </c>
      <c r="B81" s="120" t="s">
        <v>124</v>
      </c>
      <c r="C81" s="89" t="s">
        <v>12</v>
      </c>
      <c r="D81" s="444">
        <f t="shared" si="44"/>
        <v>0</v>
      </c>
      <c r="E81" s="444">
        <f t="shared" si="40"/>
        <v>0</v>
      </c>
      <c r="F81" s="801"/>
      <c r="G81" s="94"/>
      <c r="H81" s="801"/>
      <c r="I81" s="102"/>
      <c r="J81" s="444">
        <f t="shared" si="41"/>
        <v>0</v>
      </c>
      <c r="K81" s="801"/>
      <c r="L81" s="94"/>
      <c r="M81" s="801"/>
      <c r="N81" s="102"/>
      <c r="O81" s="444">
        <f t="shared" si="42"/>
        <v>0</v>
      </c>
      <c r="P81" s="845"/>
      <c r="Q81" s="845"/>
      <c r="R81" s="102"/>
      <c r="S81" s="444"/>
      <c r="T81" s="102"/>
      <c r="U81" s="102"/>
      <c r="V81" s="444">
        <f t="shared" si="43"/>
        <v>0</v>
      </c>
      <c r="W81" s="481"/>
      <c r="X81" s="121"/>
      <c r="Y81" s="121"/>
      <c r="Z81" s="444"/>
      <c r="AA81" s="75"/>
      <c r="AB81" s="121"/>
    </row>
    <row r="82" spans="1:28" ht="13.5" thickBot="1">
      <c r="A82" s="64"/>
      <c r="B82" s="87" t="s">
        <v>125</v>
      </c>
      <c r="C82" s="66" t="s">
        <v>10</v>
      </c>
      <c r="D82" s="367">
        <f t="shared" si="44"/>
        <v>0</v>
      </c>
      <c r="E82" s="367">
        <f t="shared" si="40"/>
        <v>0</v>
      </c>
      <c r="F82" s="807"/>
      <c r="G82" s="92"/>
      <c r="H82" s="807"/>
      <c r="I82" s="177"/>
      <c r="J82" s="367">
        <f t="shared" si="41"/>
        <v>0</v>
      </c>
      <c r="K82" s="807"/>
      <c r="L82" s="92"/>
      <c r="M82" s="807"/>
      <c r="N82" s="177"/>
      <c r="O82" s="367">
        <f t="shared" si="42"/>
        <v>0</v>
      </c>
      <c r="P82" s="846"/>
      <c r="Q82" s="846"/>
      <c r="R82" s="177"/>
      <c r="S82" s="367"/>
      <c r="T82" s="177"/>
      <c r="U82" s="177"/>
      <c r="V82" s="367">
        <f t="shared" si="43"/>
        <v>0</v>
      </c>
      <c r="W82" s="482"/>
      <c r="X82" s="122"/>
      <c r="Y82" s="122"/>
      <c r="Z82" s="367">
        <f>AA82</f>
        <v>0</v>
      </c>
      <c r="AA82" s="92"/>
      <c r="AB82" s="122"/>
    </row>
    <row r="83" spans="1:28" ht="12.75">
      <c r="A83" s="73" t="s">
        <v>28</v>
      </c>
      <c r="B83" s="120" t="s">
        <v>126</v>
      </c>
      <c r="C83" s="89" t="s">
        <v>34</v>
      </c>
      <c r="D83" s="443">
        <f t="shared" si="44"/>
        <v>0</v>
      </c>
      <c r="E83" s="443">
        <f t="shared" si="40"/>
        <v>0</v>
      </c>
      <c r="F83" s="812"/>
      <c r="G83" s="94"/>
      <c r="H83" s="812"/>
      <c r="I83" s="189"/>
      <c r="J83" s="443">
        <f t="shared" si="41"/>
        <v>0</v>
      </c>
      <c r="K83" s="812"/>
      <c r="L83" s="94"/>
      <c r="M83" s="812"/>
      <c r="N83" s="189"/>
      <c r="O83" s="443">
        <f t="shared" si="42"/>
        <v>0</v>
      </c>
      <c r="P83" s="842"/>
      <c r="Q83" s="842"/>
      <c r="R83" s="189"/>
      <c r="S83" s="443"/>
      <c r="T83" s="189"/>
      <c r="U83" s="189"/>
      <c r="V83" s="443">
        <f t="shared" si="43"/>
        <v>0</v>
      </c>
      <c r="W83" s="429"/>
      <c r="X83" s="85"/>
      <c r="Y83" s="85"/>
      <c r="Z83" s="443"/>
      <c r="AA83" s="85"/>
      <c r="AB83" s="85"/>
    </row>
    <row r="84" spans="1:28" ht="13.5" thickBot="1">
      <c r="A84" s="95"/>
      <c r="B84" s="123"/>
      <c r="C84" s="97" t="s">
        <v>10</v>
      </c>
      <c r="D84" s="434">
        <f t="shared" si="44"/>
        <v>0</v>
      </c>
      <c r="E84" s="434">
        <f t="shared" si="40"/>
        <v>0</v>
      </c>
      <c r="F84" s="806"/>
      <c r="G84" s="92"/>
      <c r="H84" s="806"/>
      <c r="I84" s="177"/>
      <c r="J84" s="434">
        <f t="shared" si="41"/>
        <v>0</v>
      </c>
      <c r="K84" s="806"/>
      <c r="L84" s="92"/>
      <c r="M84" s="806"/>
      <c r="N84" s="177"/>
      <c r="O84" s="434">
        <f t="shared" si="42"/>
        <v>0</v>
      </c>
      <c r="P84" s="846"/>
      <c r="Q84" s="846"/>
      <c r="R84" s="177"/>
      <c r="S84" s="434"/>
      <c r="T84" s="177"/>
      <c r="U84" s="177"/>
      <c r="V84" s="434">
        <f t="shared" si="43"/>
        <v>0</v>
      </c>
      <c r="W84" s="480"/>
      <c r="X84" s="122"/>
      <c r="Y84" s="122"/>
      <c r="Z84" s="434"/>
      <c r="AA84" s="122"/>
      <c r="AB84" s="122"/>
    </row>
    <row r="85" spans="1:28" ht="12.75">
      <c r="A85" s="57" t="s">
        <v>32</v>
      </c>
      <c r="B85" s="82" t="s">
        <v>127</v>
      </c>
      <c r="C85" s="83" t="s">
        <v>20</v>
      </c>
      <c r="D85" s="444">
        <f t="shared" si="44"/>
        <v>0</v>
      </c>
      <c r="E85" s="444">
        <f t="shared" si="40"/>
        <v>0</v>
      </c>
      <c r="F85" s="801"/>
      <c r="G85" s="94"/>
      <c r="H85" s="801"/>
      <c r="I85" s="189"/>
      <c r="J85" s="444">
        <f t="shared" si="41"/>
        <v>0</v>
      </c>
      <c r="K85" s="801"/>
      <c r="L85" s="94"/>
      <c r="M85" s="801"/>
      <c r="N85" s="189"/>
      <c r="O85" s="444">
        <f t="shared" si="42"/>
        <v>0</v>
      </c>
      <c r="P85" s="842"/>
      <c r="Q85" s="842"/>
      <c r="R85" s="189"/>
      <c r="S85" s="444"/>
      <c r="T85" s="189"/>
      <c r="U85" s="189"/>
      <c r="V85" s="444">
        <f t="shared" si="43"/>
        <v>0</v>
      </c>
      <c r="W85" s="481"/>
      <c r="X85" s="85"/>
      <c r="Y85" s="85"/>
      <c r="Z85" s="444"/>
      <c r="AA85" s="85"/>
      <c r="AB85" s="85"/>
    </row>
    <row r="86" spans="1:28" ht="13.5" thickBot="1">
      <c r="A86" s="64"/>
      <c r="B86" s="87"/>
      <c r="C86" s="66" t="s">
        <v>52</v>
      </c>
      <c r="D86" s="367">
        <f t="shared" si="44"/>
        <v>0</v>
      </c>
      <c r="E86" s="367">
        <f t="shared" si="40"/>
        <v>0</v>
      </c>
      <c r="F86" s="807"/>
      <c r="G86" s="67"/>
      <c r="H86" s="807"/>
      <c r="I86" s="68"/>
      <c r="J86" s="367">
        <f t="shared" si="41"/>
        <v>0</v>
      </c>
      <c r="K86" s="807"/>
      <c r="L86" s="67"/>
      <c r="M86" s="807"/>
      <c r="N86" s="68"/>
      <c r="O86" s="367">
        <f t="shared" si="42"/>
        <v>0</v>
      </c>
      <c r="P86" s="847"/>
      <c r="Q86" s="847"/>
      <c r="R86" s="68"/>
      <c r="S86" s="367"/>
      <c r="T86" s="68"/>
      <c r="U86" s="68"/>
      <c r="V86" s="367">
        <f t="shared" si="43"/>
        <v>0</v>
      </c>
      <c r="W86" s="458"/>
      <c r="X86" s="86"/>
      <c r="Y86" s="86"/>
      <c r="Z86" s="367"/>
      <c r="AA86" s="86"/>
      <c r="AB86" s="86"/>
    </row>
    <row r="87" spans="1:28" ht="12.75">
      <c r="A87" s="125">
        <v>7</v>
      </c>
      <c r="B87" s="126" t="s">
        <v>128</v>
      </c>
      <c r="C87" s="89" t="s">
        <v>129</v>
      </c>
      <c r="D87" s="443">
        <f t="shared" si="44"/>
        <v>0</v>
      </c>
      <c r="E87" s="443">
        <f t="shared" si="40"/>
        <v>0</v>
      </c>
      <c r="F87" s="812"/>
      <c r="G87" s="75"/>
      <c r="H87" s="812"/>
      <c r="I87" s="102"/>
      <c r="J87" s="443">
        <f t="shared" si="41"/>
        <v>0</v>
      </c>
      <c r="K87" s="812"/>
      <c r="L87" s="75"/>
      <c r="M87" s="812"/>
      <c r="N87" s="102"/>
      <c r="O87" s="443">
        <f t="shared" si="42"/>
        <v>0</v>
      </c>
      <c r="P87" s="845"/>
      <c r="Q87" s="845"/>
      <c r="R87" s="102"/>
      <c r="S87" s="443"/>
      <c r="T87" s="102"/>
      <c r="U87" s="102"/>
      <c r="V87" s="443">
        <f t="shared" si="43"/>
        <v>0</v>
      </c>
      <c r="W87" s="429"/>
      <c r="X87" s="121"/>
      <c r="Y87" s="121"/>
      <c r="Z87" s="443"/>
      <c r="AA87" s="121"/>
      <c r="AB87" s="121"/>
    </row>
    <row r="88" spans="1:28" ht="13.5" thickBot="1">
      <c r="A88" s="86"/>
      <c r="B88" s="88"/>
      <c r="C88" s="66" t="s">
        <v>10</v>
      </c>
      <c r="D88" s="434">
        <f t="shared" si="44"/>
        <v>0</v>
      </c>
      <c r="E88" s="434">
        <f t="shared" si="40"/>
        <v>0</v>
      </c>
      <c r="F88" s="806"/>
      <c r="G88" s="169"/>
      <c r="H88" s="806"/>
      <c r="I88" s="177"/>
      <c r="J88" s="434">
        <f t="shared" si="41"/>
        <v>0</v>
      </c>
      <c r="K88" s="806"/>
      <c r="L88" s="169"/>
      <c r="M88" s="806"/>
      <c r="N88" s="177"/>
      <c r="O88" s="434">
        <f t="shared" si="42"/>
        <v>0</v>
      </c>
      <c r="P88" s="846"/>
      <c r="Q88" s="846"/>
      <c r="R88" s="177"/>
      <c r="S88" s="434"/>
      <c r="T88" s="177"/>
      <c r="U88" s="177"/>
      <c r="V88" s="434">
        <f t="shared" si="43"/>
        <v>0</v>
      </c>
      <c r="W88" s="480"/>
      <c r="X88" s="122"/>
      <c r="Y88" s="122"/>
      <c r="Z88" s="434"/>
      <c r="AA88" s="122"/>
      <c r="AB88" s="122"/>
    </row>
    <row r="89" spans="1:28" s="130" customFormat="1" ht="12.75">
      <c r="A89" s="127">
        <v>8</v>
      </c>
      <c r="B89" s="128" t="s">
        <v>130</v>
      </c>
      <c r="C89" s="129" t="s">
        <v>34</v>
      </c>
      <c r="D89" s="446">
        <f t="shared" si="44"/>
        <v>0</v>
      </c>
      <c r="E89" s="446">
        <f t="shared" si="40"/>
        <v>0</v>
      </c>
      <c r="F89" s="813"/>
      <c r="G89" s="250"/>
      <c r="H89" s="813"/>
      <c r="I89" s="189"/>
      <c r="J89" s="446">
        <f t="shared" si="41"/>
        <v>0</v>
      </c>
      <c r="K89" s="813"/>
      <c r="L89" s="250"/>
      <c r="M89" s="813"/>
      <c r="N89" s="189"/>
      <c r="O89" s="446">
        <f t="shared" si="42"/>
        <v>0</v>
      </c>
      <c r="P89" s="842"/>
      <c r="Q89" s="842"/>
      <c r="R89" s="189"/>
      <c r="S89" s="446"/>
      <c r="T89" s="189"/>
      <c r="U89" s="189"/>
      <c r="V89" s="446">
        <f t="shared" si="43"/>
        <v>0</v>
      </c>
      <c r="W89" s="456"/>
      <c r="X89" s="85"/>
      <c r="Y89" s="85"/>
      <c r="Z89" s="446"/>
      <c r="AA89" s="85"/>
      <c r="AB89" s="85"/>
    </row>
    <row r="90" spans="1:28" s="130" customFormat="1" ht="13.5" thickBot="1">
      <c r="A90" s="131"/>
      <c r="B90" s="132" t="s">
        <v>131</v>
      </c>
      <c r="C90" s="133" t="s">
        <v>10</v>
      </c>
      <c r="D90" s="367">
        <f t="shared" si="44"/>
        <v>0</v>
      </c>
      <c r="E90" s="367">
        <f t="shared" si="40"/>
        <v>0</v>
      </c>
      <c r="F90" s="807"/>
      <c r="G90" s="254"/>
      <c r="H90" s="807"/>
      <c r="I90" s="177"/>
      <c r="J90" s="367">
        <f t="shared" si="41"/>
        <v>0</v>
      </c>
      <c r="K90" s="807"/>
      <c r="L90" s="254"/>
      <c r="M90" s="807"/>
      <c r="N90" s="177"/>
      <c r="O90" s="367">
        <f t="shared" si="42"/>
        <v>0</v>
      </c>
      <c r="P90" s="846"/>
      <c r="Q90" s="846"/>
      <c r="R90" s="177"/>
      <c r="S90" s="367"/>
      <c r="T90" s="177"/>
      <c r="U90" s="177"/>
      <c r="V90" s="367">
        <f t="shared" si="43"/>
        <v>0</v>
      </c>
      <c r="W90" s="482"/>
      <c r="X90" s="122"/>
      <c r="Y90" s="122"/>
      <c r="Z90" s="367"/>
      <c r="AA90" s="122"/>
      <c r="AB90" s="122"/>
    </row>
    <row r="91" spans="1:28" ht="12.75">
      <c r="A91" s="81">
        <v>9</v>
      </c>
      <c r="B91" s="128" t="s">
        <v>132</v>
      </c>
      <c r="C91" s="83" t="s">
        <v>133</v>
      </c>
      <c r="D91" s="443">
        <f t="shared" si="44"/>
        <v>0</v>
      </c>
      <c r="E91" s="443">
        <f t="shared" si="40"/>
        <v>0</v>
      </c>
      <c r="F91" s="812"/>
      <c r="G91" s="248"/>
      <c r="H91" s="812"/>
      <c r="I91" s="189"/>
      <c r="J91" s="443">
        <f t="shared" si="41"/>
        <v>0</v>
      </c>
      <c r="K91" s="812"/>
      <c r="L91" s="248"/>
      <c r="M91" s="812"/>
      <c r="N91" s="189"/>
      <c r="O91" s="443">
        <f t="shared" si="42"/>
        <v>0</v>
      </c>
      <c r="P91" s="842"/>
      <c r="Q91" s="842"/>
      <c r="R91" s="189"/>
      <c r="S91" s="443"/>
      <c r="T91" s="189"/>
      <c r="U91" s="189"/>
      <c r="V91" s="443">
        <f t="shared" si="43"/>
        <v>0</v>
      </c>
      <c r="W91" s="429"/>
      <c r="X91" s="85"/>
      <c r="Y91" s="85"/>
      <c r="Z91" s="443"/>
      <c r="AA91" s="85"/>
      <c r="AB91" s="85"/>
    </row>
    <row r="92" spans="1:28" ht="13.5" thickBot="1">
      <c r="A92" s="86"/>
      <c r="B92" s="132" t="s">
        <v>134</v>
      </c>
      <c r="C92" s="66" t="s">
        <v>10</v>
      </c>
      <c r="D92" s="434">
        <f t="shared" si="44"/>
        <v>0</v>
      </c>
      <c r="E92" s="434">
        <f t="shared" si="40"/>
        <v>0</v>
      </c>
      <c r="F92" s="806"/>
      <c r="G92" s="251"/>
      <c r="H92" s="806"/>
      <c r="I92" s="177"/>
      <c r="J92" s="434">
        <f t="shared" si="41"/>
        <v>0</v>
      </c>
      <c r="K92" s="806"/>
      <c r="L92" s="251"/>
      <c r="M92" s="806"/>
      <c r="N92" s="177"/>
      <c r="O92" s="434">
        <f t="shared" si="42"/>
        <v>0</v>
      </c>
      <c r="P92" s="846"/>
      <c r="Q92" s="846"/>
      <c r="R92" s="177"/>
      <c r="S92" s="434"/>
      <c r="T92" s="177"/>
      <c r="U92" s="177"/>
      <c r="V92" s="434">
        <f t="shared" si="43"/>
        <v>0</v>
      </c>
      <c r="W92" s="480"/>
      <c r="X92" s="122"/>
      <c r="Y92" s="122"/>
      <c r="Z92" s="434"/>
      <c r="AA92" s="122"/>
      <c r="AB92" s="122"/>
    </row>
    <row r="93" spans="1:28" ht="12.75">
      <c r="A93" s="57" t="s">
        <v>44</v>
      </c>
      <c r="B93" s="42" t="s">
        <v>135</v>
      </c>
      <c r="C93" s="84" t="s">
        <v>10</v>
      </c>
      <c r="D93" s="283">
        <f t="shared" si="44"/>
        <v>48.74</v>
      </c>
      <c r="E93" s="283">
        <f t="shared" si="40"/>
        <v>0</v>
      </c>
      <c r="F93" s="821"/>
      <c r="G93" s="363"/>
      <c r="H93" s="821"/>
      <c r="I93" s="46"/>
      <c r="J93" s="283">
        <f t="shared" si="41"/>
        <v>48.74</v>
      </c>
      <c r="K93" s="821"/>
      <c r="L93" s="363"/>
      <c r="M93" s="821">
        <v>48.74</v>
      </c>
      <c r="N93" s="46"/>
      <c r="O93" s="283">
        <f t="shared" si="42"/>
        <v>0</v>
      </c>
      <c r="P93" s="835"/>
      <c r="Q93" s="835"/>
      <c r="R93" s="46"/>
      <c r="S93" s="283"/>
      <c r="T93" s="46"/>
      <c r="U93" s="46"/>
      <c r="V93" s="283">
        <f t="shared" si="43"/>
        <v>0</v>
      </c>
      <c r="W93" s="483"/>
      <c r="X93" s="46"/>
      <c r="Y93" s="46"/>
      <c r="Z93" s="283"/>
      <c r="AA93" s="46"/>
      <c r="AB93" s="46"/>
    </row>
    <row r="94" spans="1:28" ht="13.5" thickBot="1">
      <c r="A94" s="58" t="s">
        <v>162</v>
      </c>
      <c r="B94" s="134" t="s">
        <v>136</v>
      </c>
      <c r="C94" s="89" t="s">
        <v>10</v>
      </c>
      <c r="D94" s="367">
        <f t="shared" si="44"/>
        <v>0</v>
      </c>
      <c r="E94" s="367">
        <f t="shared" si="40"/>
        <v>0</v>
      </c>
      <c r="F94" s="807"/>
      <c r="G94" s="255"/>
      <c r="H94" s="807"/>
      <c r="I94" s="36"/>
      <c r="J94" s="367">
        <f t="shared" si="41"/>
        <v>0</v>
      </c>
      <c r="K94" s="807"/>
      <c r="L94" s="255"/>
      <c r="M94" s="807"/>
      <c r="N94" s="36"/>
      <c r="O94" s="367">
        <f t="shared" si="42"/>
        <v>0</v>
      </c>
      <c r="P94" s="840"/>
      <c r="Q94" s="840"/>
      <c r="R94" s="36"/>
      <c r="S94" s="367"/>
      <c r="T94" s="36"/>
      <c r="U94" s="36"/>
      <c r="V94" s="367">
        <f t="shared" si="43"/>
        <v>0</v>
      </c>
      <c r="W94" s="480"/>
      <c r="X94" s="36"/>
      <c r="Y94" s="36"/>
      <c r="Z94" s="367"/>
      <c r="AA94" s="36"/>
      <c r="AB94" s="36"/>
    </row>
    <row r="95" spans="1:28" ht="13.5" thickBot="1">
      <c r="A95" s="135" t="s">
        <v>46</v>
      </c>
      <c r="B95" s="136" t="s">
        <v>137</v>
      </c>
      <c r="C95" s="137" t="s">
        <v>10</v>
      </c>
      <c r="D95" s="356">
        <f t="shared" si="44"/>
        <v>0</v>
      </c>
      <c r="E95" s="356">
        <f t="shared" si="40"/>
        <v>0</v>
      </c>
      <c r="F95" s="814"/>
      <c r="G95" s="251"/>
      <c r="H95" s="814"/>
      <c r="I95" s="8"/>
      <c r="J95" s="356">
        <f t="shared" si="41"/>
        <v>0</v>
      </c>
      <c r="K95" s="814"/>
      <c r="L95" s="251"/>
      <c r="M95" s="814"/>
      <c r="N95" s="8"/>
      <c r="O95" s="356">
        <f t="shared" si="42"/>
        <v>0</v>
      </c>
      <c r="P95" s="837"/>
      <c r="Q95" s="837"/>
      <c r="R95" s="8"/>
      <c r="S95" s="356"/>
      <c r="T95" s="8"/>
      <c r="U95" s="8"/>
      <c r="V95" s="356">
        <f t="shared" si="43"/>
        <v>0</v>
      </c>
      <c r="W95" s="484"/>
      <c r="X95" s="8"/>
      <c r="Y95" s="8"/>
      <c r="Z95" s="356"/>
      <c r="AA95" s="8"/>
      <c r="AB95" s="8"/>
    </row>
    <row r="96" spans="1:28" ht="13.5" thickBot="1">
      <c r="A96" s="106" t="s">
        <v>49</v>
      </c>
      <c r="B96" s="139" t="s">
        <v>138</v>
      </c>
      <c r="C96" s="107" t="s">
        <v>10</v>
      </c>
      <c r="D96" s="364">
        <f t="shared" si="44"/>
        <v>25.48</v>
      </c>
      <c r="E96" s="364">
        <f t="shared" si="40"/>
        <v>0</v>
      </c>
      <c r="F96" s="820"/>
      <c r="G96" s="365"/>
      <c r="H96" s="820"/>
      <c r="I96" s="108"/>
      <c r="J96" s="364">
        <f t="shared" si="41"/>
        <v>25.48</v>
      </c>
      <c r="K96" s="820"/>
      <c r="L96" s="365"/>
      <c r="M96" s="820">
        <v>25.48</v>
      </c>
      <c r="N96" s="108"/>
      <c r="O96" s="364">
        <f t="shared" si="42"/>
        <v>0</v>
      </c>
      <c r="P96" s="841"/>
      <c r="Q96" s="841"/>
      <c r="R96" s="108"/>
      <c r="S96" s="364"/>
      <c r="T96" s="108"/>
      <c r="U96" s="108"/>
      <c r="V96" s="364">
        <f t="shared" si="43"/>
        <v>0</v>
      </c>
      <c r="W96" s="485"/>
      <c r="X96" s="108"/>
      <c r="Y96" s="108"/>
      <c r="Z96" s="364"/>
      <c r="AA96" s="108"/>
      <c r="AB96" s="108"/>
    </row>
    <row r="97" spans="1:28" ht="13.5" thickBot="1">
      <c r="A97" s="141">
        <v>13</v>
      </c>
      <c r="B97" s="142" t="s">
        <v>139</v>
      </c>
      <c r="C97" s="137" t="s">
        <v>10</v>
      </c>
      <c r="D97" s="356">
        <f t="shared" si="44"/>
        <v>45</v>
      </c>
      <c r="E97" s="356">
        <f t="shared" si="40"/>
        <v>0</v>
      </c>
      <c r="F97" s="814"/>
      <c r="G97" s="252"/>
      <c r="H97" s="814"/>
      <c r="I97" s="8"/>
      <c r="J97" s="356">
        <f t="shared" si="41"/>
        <v>45</v>
      </c>
      <c r="K97" s="814"/>
      <c r="L97" s="252"/>
      <c r="M97" s="814">
        <v>45</v>
      </c>
      <c r="N97" s="8"/>
      <c r="O97" s="356">
        <f t="shared" si="42"/>
        <v>0</v>
      </c>
      <c r="P97" s="837"/>
      <c r="Q97" s="837"/>
      <c r="R97" s="8"/>
      <c r="S97" s="364"/>
      <c r="T97" s="108"/>
      <c r="U97" s="108"/>
      <c r="V97" s="364">
        <f t="shared" si="43"/>
        <v>0</v>
      </c>
      <c r="W97" s="485"/>
      <c r="X97" s="108"/>
      <c r="Y97" s="108"/>
      <c r="Z97" s="364"/>
      <c r="AA97" s="108"/>
      <c r="AB97" s="108"/>
    </row>
    <row r="98" spans="1:28" ht="13.5" thickBot="1">
      <c r="A98" s="141">
        <v>14</v>
      </c>
      <c r="B98" s="466" t="s">
        <v>184</v>
      </c>
      <c r="C98" s="137" t="s">
        <v>10</v>
      </c>
      <c r="D98" s="364">
        <f t="shared" si="44"/>
        <v>0</v>
      </c>
      <c r="E98" s="364">
        <f t="shared" si="40"/>
        <v>0</v>
      </c>
      <c r="F98" s="820"/>
      <c r="G98" s="252"/>
      <c r="H98" s="820"/>
      <c r="I98" s="108"/>
      <c r="J98" s="364">
        <f t="shared" si="41"/>
        <v>0</v>
      </c>
      <c r="K98" s="820"/>
      <c r="L98" s="252"/>
      <c r="M98" s="820"/>
      <c r="N98" s="108"/>
      <c r="O98" s="364">
        <f t="shared" si="42"/>
        <v>0</v>
      </c>
      <c r="P98" s="837"/>
      <c r="Q98" s="837"/>
      <c r="R98" s="8"/>
      <c r="S98" s="356"/>
      <c r="T98" s="98"/>
      <c r="U98" s="98"/>
      <c r="V98" s="366">
        <f t="shared" si="43"/>
        <v>0</v>
      </c>
      <c r="W98" s="480"/>
      <c r="X98" s="98"/>
      <c r="Y98" s="98"/>
      <c r="Z98" s="356"/>
      <c r="AA98" s="98"/>
      <c r="AB98" s="98"/>
    </row>
    <row r="99" spans="1:28" ht="13.5" thickBot="1">
      <c r="A99" s="106" t="s">
        <v>59</v>
      </c>
      <c r="B99" s="139" t="s">
        <v>141</v>
      </c>
      <c r="C99" s="107" t="s">
        <v>10</v>
      </c>
      <c r="D99" s="364">
        <f t="shared" si="44"/>
        <v>17.86</v>
      </c>
      <c r="E99" s="364">
        <f t="shared" si="40"/>
        <v>0</v>
      </c>
      <c r="F99" s="820"/>
      <c r="G99" s="365"/>
      <c r="H99" s="820"/>
      <c r="I99" s="108"/>
      <c r="J99" s="364">
        <f t="shared" si="41"/>
        <v>17.86</v>
      </c>
      <c r="K99" s="820"/>
      <c r="L99" s="365"/>
      <c r="M99" s="820">
        <v>17.86</v>
      </c>
      <c r="N99" s="108"/>
      <c r="O99" s="364">
        <f t="shared" si="42"/>
        <v>0</v>
      </c>
      <c r="P99" s="841"/>
      <c r="Q99" s="841"/>
      <c r="R99" s="108"/>
      <c r="S99" s="364"/>
      <c r="T99" s="108"/>
      <c r="U99" s="108"/>
      <c r="V99" s="364">
        <f t="shared" si="43"/>
        <v>0</v>
      </c>
      <c r="W99" s="485"/>
      <c r="X99" s="108"/>
      <c r="Y99" s="108"/>
      <c r="Z99" s="364"/>
      <c r="AA99" s="108"/>
      <c r="AB99" s="108"/>
    </row>
    <row r="100" spans="1:28" ht="13.5" thickBot="1">
      <c r="A100" s="73" t="s">
        <v>140</v>
      </c>
      <c r="B100" s="120" t="s">
        <v>105</v>
      </c>
      <c r="C100" s="89" t="s">
        <v>10</v>
      </c>
      <c r="D100" s="439">
        <f t="shared" si="44"/>
        <v>74.397</v>
      </c>
      <c r="E100" s="439">
        <f t="shared" si="40"/>
        <v>0</v>
      </c>
      <c r="F100" s="815"/>
      <c r="G100" s="293"/>
      <c r="H100" s="815"/>
      <c r="I100" s="292"/>
      <c r="J100" s="439">
        <f t="shared" si="41"/>
        <v>74.397</v>
      </c>
      <c r="K100" s="815"/>
      <c r="L100" s="293"/>
      <c r="M100" s="815">
        <v>74.397</v>
      </c>
      <c r="N100" s="292"/>
      <c r="O100" s="439">
        <f t="shared" si="42"/>
        <v>0</v>
      </c>
      <c r="P100" s="848"/>
      <c r="Q100" s="848"/>
      <c r="R100" s="293"/>
      <c r="S100" s="439"/>
      <c r="T100" s="292"/>
      <c r="U100" s="293"/>
      <c r="V100" s="444">
        <f t="shared" si="43"/>
        <v>0</v>
      </c>
      <c r="W100" s="486"/>
      <c r="X100" s="173"/>
      <c r="Y100" s="175"/>
      <c r="Z100" s="439">
        <f aca="true" t="shared" si="45" ref="Z100:Z109">AA100</f>
        <v>0</v>
      </c>
      <c r="AA100" s="301"/>
      <c r="AB100" s="449"/>
    </row>
    <row r="101" spans="1:28" ht="13.5" thickBot="1">
      <c r="A101" s="58" t="s">
        <v>64</v>
      </c>
      <c r="B101" s="100" t="s">
        <v>106</v>
      </c>
      <c r="C101" s="59" t="s">
        <v>52</v>
      </c>
      <c r="D101" s="439">
        <f t="shared" si="44"/>
        <v>0</v>
      </c>
      <c r="E101" s="439">
        <f t="shared" si="40"/>
        <v>0</v>
      </c>
      <c r="F101" s="815"/>
      <c r="G101" s="301"/>
      <c r="H101" s="815"/>
      <c r="I101" s="101"/>
      <c r="J101" s="439">
        <f t="shared" si="41"/>
        <v>0</v>
      </c>
      <c r="K101" s="815"/>
      <c r="L101" s="301"/>
      <c r="M101" s="815"/>
      <c r="N101" s="101"/>
      <c r="O101" s="439">
        <f t="shared" si="42"/>
        <v>0</v>
      </c>
      <c r="P101" s="849"/>
      <c r="Q101" s="849"/>
      <c r="R101" s="176"/>
      <c r="S101" s="439"/>
      <c r="T101" s="101"/>
      <c r="U101" s="176"/>
      <c r="V101" s="444">
        <f t="shared" si="43"/>
        <v>0</v>
      </c>
      <c r="W101" s="487"/>
      <c r="X101" s="60"/>
      <c r="Y101" s="61"/>
      <c r="Z101" s="439">
        <f t="shared" si="45"/>
        <v>0</v>
      </c>
      <c r="AA101" s="301"/>
      <c r="AB101" s="174"/>
    </row>
    <row r="102" spans="1:28" ht="13.5" thickBot="1">
      <c r="A102" s="58" t="s">
        <v>185</v>
      </c>
      <c r="B102" s="77" t="s">
        <v>107</v>
      </c>
      <c r="C102" s="59" t="s">
        <v>34</v>
      </c>
      <c r="D102" s="447">
        <f t="shared" si="44"/>
        <v>0</v>
      </c>
      <c r="E102" s="447">
        <f t="shared" si="40"/>
        <v>0</v>
      </c>
      <c r="F102" s="809"/>
      <c r="G102" s="249"/>
      <c r="H102" s="809"/>
      <c r="I102" s="102"/>
      <c r="J102" s="447">
        <f t="shared" si="41"/>
        <v>0</v>
      </c>
      <c r="K102" s="809"/>
      <c r="L102" s="249"/>
      <c r="M102" s="809"/>
      <c r="N102" s="102"/>
      <c r="O102" s="447">
        <f t="shared" si="42"/>
        <v>0</v>
      </c>
      <c r="P102" s="845"/>
      <c r="Q102" s="845"/>
      <c r="R102" s="75"/>
      <c r="S102" s="447"/>
      <c r="T102" s="102"/>
      <c r="U102" s="75"/>
      <c r="V102" s="444">
        <f t="shared" si="43"/>
        <v>0</v>
      </c>
      <c r="W102" s="429"/>
      <c r="X102" s="75"/>
      <c r="Y102" s="90"/>
      <c r="Z102" s="447">
        <f t="shared" si="45"/>
        <v>0</v>
      </c>
      <c r="AA102" s="301"/>
      <c r="AB102" s="102"/>
    </row>
    <row r="103" spans="1:28" ht="13.5" thickBot="1">
      <c r="A103" s="58"/>
      <c r="B103" s="77"/>
      <c r="C103" s="59" t="s">
        <v>10</v>
      </c>
      <c r="D103" s="439">
        <f t="shared" si="44"/>
        <v>0</v>
      </c>
      <c r="E103" s="439">
        <f t="shared" si="40"/>
        <v>0</v>
      </c>
      <c r="F103" s="815"/>
      <c r="G103" s="248"/>
      <c r="H103" s="815"/>
      <c r="I103" s="63"/>
      <c r="J103" s="439">
        <f t="shared" si="41"/>
        <v>0</v>
      </c>
      <c r="K103" s="815"/>
      <c r="L103" s="248"/>
      <c r="M103" s="815"/>
      <c r="N103" s="63"/>
      <c r="O103" s="439">
        <f t="shared" si="42"/>
        <v>0</v>
      </c>
      <c r="P103" s="850"/>
      <c r="Q103" s="850"/>
      <c r="R103" s="62"/>
      <c r="S103" s="439"/>
      <c r="T103" s="63"/>
      <c r="U103" s="62"/>
      <c r="V103" s="444">
        <f t="shared" si="43"/>
        <v>0</v>
      </c>
      <c r="W103" s="487"/>
      <c r="X103" s="62"/>
      <c r="Y103" s="76"/>
      <c r="Z103" s="439">
        <f t="shared" si="45"/>
        <v>0</v>
      </c>
      <c r="AA103" s="176"/>
      <c r="AB103" s="63"/>
    </row>
    <row r="104" spans="1:28" ht="13.5" thickBot="1">
      <c r="A104" s="58" t="s">
        <v>186</v>
      </c>
      <c r="B104" s="77" t="s">
        <v>108</v>
      </c>
      <c r="C104" s="59" t="s">
        <v>34</v>
      </c>
      <c r="D104" s="447">
        <f t="shared" si="44"/>
        <v>0</v>
      </c>
      <c r="E104" s="447">
        <f t="shared" si="40"/>
        <v>0</v>
      </c>
      <c r="F104" s="809"/>
      <c r="G104" s="249"/>
      <c r="H104" s="809"/>
      <c r="I104" s="63"/>
      <c r="J104" s="447">
        <f t="shared" si="41"/>
        <v>0</v>
      </c>
      <c r="K104" s="809"/>
      <c r="L104" s="249"/>
      <c r="M104" s="809"/>
      <c r="N104" s="63"/>
      <c r="O104" s="447">
        <f t="shared" si="42"/>
        <v>0</v>
      </c>
      <c r="P104" s="850"/>
      <c r="Q104" s="850"/>
      <c r="R104" s="62"/>
      <c r="S104" s="447"/>
      <c r="T104" s="63"/>
      <c r="U104" s="62"/>
      <c r="V104" s="444">
        <f t="shared" si="43"/>
        <v>0</v>
      </c>
      <c r="W104" s="488"/>
      <c r="X104" s="62"/>
      <c r="Y104" s="76"/>
      <c r="Z104" s="447">
        <f t="shared" si="45"/>
        <v>0</v>
      </c>
      <c r="AA104" s="176"/>
      <c r="AB104" s="63"/>
    </row>
    <row r="105" spans="1:28" ht="13.5" thickBot="1">
      <c r="A105" s="58"/>
      <c r="B105" s="77"/>
      <c r="C105" s="59" t="s">
        <v>109</v>
      </c>
      <c r="D105" s="439">
        <f t="shared" si="44"/>
        <v>0</v>
      </c>
      <c r="E105" s="439">
        <f t="shared" si="40"/>
        <v>0</v>
      </c>
      <c r="F105" s="815"/>
      <c r="G105" s="249"/>
      <c r="H105" s="815"/>
      <c r="I105" s="63"/>
      <c r="J105" s="439">
        <f t="shared" si="41"/>
        <v>0</v>
      </c>
      <c r="K105" s="815"/>
      <c r="L105" s="249"/>
      <c r="M105" s="815"/>
      <c r="N105" s="63"/>
      <c r="O105" s="439">
        <f t="shared" si="42"/>
        <v>0</v>
      </c>
      <c r="P105" s="850"/>
      <c r="Q105" s="850"/>
      <c r="R105" s="62"/>
      <c r="S105" s="439"/>
      <c r="T105" s="63"/>
      <c r="U105" s="62"/>
      <c r="V105" s="444">
        <f t="shared" si="43"/>
        <v>0</v>
      </c>
      <c r="W105" s="487"/>
      <c r="X105" s="62"/>
      <c r="Y105" s="76"/>
      <c r="Z105" s="439">
        <f t="shared" si="45"/>
        <v>0</v>
      </c>
      <c r="AA105" s="176"/>
      <c r="AB105" s="63"/>
    </row>
    <row r="106" spans="1:28" ht="13.5" thickBot="1">
      <c r="A106" s="58" t="s">
        <v>187</v>
      </c>
      <c r="B106" s="77" t="s">
        <v>110</v>
      </c>
      <c r="C106" s="59" t="s">
        <v>34</v>
      </c>
      <c r="D106" s="447">
        <f t="shared" si="44"/>
        <v>0</v>
      </c>
      <c r="E106" s="447">
        <f t="shared" si="40"/>
        <v>0</v>
      </c>
      <c r="F106" s="809"/>
      <c r="G106" s="249"/>
      <c r="H106" s="809"/>
      <c r="I106" s="63"/>
      <c r="J106" s="447">
        <f t="shared" si="41"/>
        <v>0</v>
      </c>
      <c r="K106" s="809"/>
      <c r="L106" s="249"/>
      <c r="M106" s="809"/>
      <c r="N106" s="63"/>
      <c r="O106" s="447">
        <f t="shared" si="42"/>
        <v>0</v>
      </c>
      <c r="P106" s="850"/>
      <c r="Q106" s="850"/>
      <c r="R106" s="62"/>
      <c r="S106" s="447"/>
      <c r="T106" s="63"/>
      <c r="U106" s="62"/>
      <c r="V106" s="444">
        <f t="shared" si="43"/>
        <v>0</v>
      </c>
      <c r="W106" s="488"/>
      <c r="X106" s="62"/>
      <c r="Y106" s="76"/>
      <c r="Z106" s="447">
        <f t="shared" si="45"/>
        <v>0</v>
      </c>
      <c r="AA106" s="176"/>
      <c r="AB106" s="63"/>
    </row>
    <row r="107" spans="1:28" ht="13.5" thickBot="1">
      <c r="A107" s="58"/>
      <c r="B107" s="74" t="s">
        <v>111</v>
      </c>
      <c r="C107" s="59" t="s">
        <v>10</v>
      </c>
      <c r="D107" s="439">
        <f t="shared" si="44"/>
        <v>0</v>
      </c>
      <c r="E107" s="439">
        <f aca="true" t="shared" si="46" ref="E107:E129">F107+H107</f>
        <v>0</v>
      </c>
      <c r="F107" s="815"/>
      <c r="G107" s="249"/>
      <c r="H107" s="815"/>
      <c r="I107" s="63"/>
      <c r="J107" s="439">
        <f aca="true" t="shared" si="47" ref="J107:J129">K107+M107</f>
        <v>0</v>
      </c>
      <c r="K107" s="815"/>
      <c r="L107" s="249"/>
      <c r="M107" s="815"/>
      <c r="N107" s="63"/>
      <c r="O107" s="439">
        <f t="shared" si="42"/>
        <v>0</v>
      </c>
      <c r="P107" s="850"/>
      <c r="Q107" s="850"/>
      <c r="R107" s="62"/>
      <c r="S107" s="439"/>
      <c r="T107" s="63"/>
      <c r="U107" s="62"/>
      <c r="V107" s="444">
        <f t="shared" si="43"/>
        <v>0</v>
      </c>
      <c r="W107" s="487"/>
      <c r="X107" s="62"/>
      <c r="Y107" s="76"/>
      <c r="Z107" s="439">
        <f t="shared" si="45"/>
        <v>0</v>
      </c>
      <c r="AA107" s="62"/>
      <c r="AB107" s="63"/>
    </row>
    <row r="108" spans="1:28" ht="13.5" thickBot="1">
      <c r="A108" s="58" t="s">
        <v>67</v>
      </c>
      <c r="B108" s="91" t="s">
        <v>112</v>
      </c>
      <c r="C108" s="59" t="s">
        <v>34</v>
      </c>
      <c r="D108" s="447">
        <f t="shared" si="44"/>
        <v>0</v>
      </c>
      <c r="E108" s="447">
        <f t="shared" si="46"/>
        <v>0</v>
      </c>
      <c r="F108" s="809"/>
      <c r="G108" s="249"/>
      <c r="H108" s="809"/>
      <c r="I108" s="63"/>
      <c r="J108" s="447">
        <f t="shared" si="47"/>
        <v>0</v>
      </c>
      <c r="K108" s="809"/>
      <c r="L108" s="249"/>
      <c r="M108" s="809"/>
      <c r="N108" s="63"/>
      <c r="O108" s="447">
        <f t="shared" si="42"/>
        <v>0</v>
      </c>
      <c r="P108" s="850"/>
      <c r="Q108" s="850"/>
      <c r="R108" s="62"/>
      <c r="S108" s="447"/>
      <c r="T108" s="63"/>
      <c r="U108" s="62"/>
      <c r="V108" s="444">
        <f t="shared" si="43"/>
        <v>0</v>
      </c>
      <c r="W108" s="488"/>
      <c r="X108" s="62"/>
      <c r="Y108" s="76"/>
      <c r="Z108" s="447">
        <f t="shared" si="45"/>
        <v>0</v>
      </c>
      <c r="AA108" s="62"/>
      <c r="AB108" s="63"/>
    </row>
    <row r="109" spans="1:28" ht="13.5" thickBot="1">
      <c r="A109" s="64"/>
      <c r="B109" s="88"/>
      <c r="C109" s="66" t="s">
        <v>10</v>
      </c>
      <c r="D109" s="367">
        <f t="shared" si="44"/>
        <v>0</v>
      </c>
      <c r="E109" s="367">
        <f t="shared" si="46"/>
        <v>0</v>
      </c>
      <c r="F109" s="807"/>
      <c r="G109" s="428"/>
      <c r="H109" s="807"/>
      <c r="I109" s="68"/>
      <c r="J109" s="367">
        <f t="shared" si="47"/>
        <v>0</v>
      </c>
      <c r="K109" s="807"/>
      <c r="L109" s="428"/>
      <c r="M109" s="807"/>
      <c r="N109" s="68"/>
      <c r="O109" s="367">
        <f t="shared" si="42"/>
        <v>0</v>
      </c>
      <c r="P109" s="847"/>
      <c r="Q109" s="847"/>
      <c r="R109" s="67"/>
      <c r="S109" s="367"/>
      <c r="T109" s="68"/>
      <c r="U109" s="67"/>
      <c r="V109" s="444">
        <f t="shared" si="43"/>
        <v>0</v>
      </c>
      <c r="W109" s="458"/>
      <c r="X109" s="67"/>
      <c r="Y109" s="322"/>
      <c r="Z109" s="367">
        <f t="shared" si="45"/>
        <v>0</v>
      </c>
      <c r="AA109" s="67"/>
      <c r="AB109" s="68"/>
    </row>
    <row r="110" spans="1:28" ht="13.5" thickBot="1">
      <c r="A110" s="135" t="s">
        <v>71</v>
      </c>
      <c r="B110" s="136" t="s">
        <v>163</v>
      </c>
      <c r="C110" s="137" t="s">
        <v>10</v>
      </c>
      <c r="D110" s="356">
        <f t="shared" si="44"/>
        <v>0</v>
      </c>
      <c r="E110" s="356">
        <f t="shared" si="46"/>
        <v>0</v>
      </c>
      <c r="F110" s="814"/>
      <c r="G110" s="250"/>
      <c r="H110" s="814"/>
      <c r="I110" s="8"/>
      <c r="J110" s="356">
        <f t="shared" si="47"/>
        <v>0</v>
      </c>
      <c r="K110" s="814"/>
      <c r="L110" s="250"/>
      <c r="M110" s="814"/>
      <c r="N110" s="8"/>
      <c r="O110" s="356">
        <f t="shared" si="42"/>
        <v>0</v>
      </c>
      <c r="P110" s="837"/>
      <c r="Q110" s="837"/>
      <c r="R110" s="8"/>
      <c r="S110" s="356"/>
      <c r="T110" s="8"/>
      <c r="U110" s="8"/>
      <c r="V110" s="444">
        <f t="shared" si="43"/>
        <v>0</v>
      </c>
      <c r="W110" s="480"/>
      <c r="X110" s="8"/>
      <c r="Y110" s="8"/>
      <c r="Z110" s="356"/>
      <c r="AA110" s="8"/>
      <c r="AB110" s="8"/>
    </row>
    <row r="111" spans="1:28" ht="13.5" thickBot="1">
      <c r="A111" s="106" t="s">
        <v>180</v>
      </c>
      <c r="B111" s="139" t="s">
        <v>164</v>
      </c>
      <c r="C111" s="107" t="s">
        <v>10</v>
      </c>
      <c r="D111" s="364">
        <f t="shared" si="44"/>
        <v>0</v>
      </c>
      <c r="E111" s="364">
        <f t="shared" si="46"/>
        <v>0</v>
      </c>
      <c r="F111" s="820"/>
      <c r="G111" s="254"/>
      <c r="H111" s="820"/>
      <c r="I111" s="108"/>
      <c r="J111" s="364">
        <f t="shared" si="47"/>
        <v>0</v>
      </c>
      <c r="K111" s="820"/>
      <c r="L111" s="254"/>
      <c r="M111" s="820"/>
      <c r="N111" s="108"/>
      <c r="O111" s="364">
        <f t="shared" si="42"/>
        <v>0</v>
      </c>
      <c r="P111" s="841"/>
      <c r="Q111" s="841"/>
      <c r="R111" s="108"/>
      <c r="S111" s="364"/>
      <c r="T111" s="108"/>
      <c r="U111" s="108"/>
      <c r="V111" s="444">
        <f t="shared" si="43"/>
        <v>0</v>
      </c>
      <c r="W111" s="485"/>
      <c r="X111" s="108"/>
      <c r="Y111" s="108"/>
      <c r="Z111" s="364"/>
      <c r="AA111" s="108"/>
      <c r="AB111" s="108"/>
    </row>
    <row r="112" spans="1:28" ht="12.75">
      <c r="A112" s="57">
        <v>18</v>
      </c>
      <c r="B112" s="57" t="s">
        <v>79</v>
      </c>
      <c r="C112" s="57" t="s">
        <v>34</v>
      </c>
      <c r="D112" s="468">
        <f t="shared" si="44"/>
        <v>20</v>
      </c>
      <c r="E112" s="468">
        <f t="shared" si="46"/>
        <v>0</v>
      </c>
      <c r="F112" s="468">
        <f>F114+F116+F118+F120+F122+F124+F126+F128</f>
        <v>0</v>
      </c>
      <c r="G112" s="468">
        <f>SUM(H112:H112)</f>
        <v>0</v>
      </c>
      <c r="H112" s="468">
        <f>H114+H116+H118+H120+H122+H124+H126+H128</f>
        <v>0</v>
      </c>
      <c r="I112" s="468">
        <f>SUM(O112:X112)</f>
        <v>0</v>
      </c>
      <c r="J112" s="468">
        <f t="shared" si="47"/>
        <v>20</v>
      </c>
      <c r="K112" s="468">
        <f>K114+K116+K118+K120+K122+K124+K126+K128</f>
        <v>20</v>
      </c>
      <c r="L112" s="468">
        <f>SUM(M112:M112)</f>
        <v>0</v>
      </c>
      <c r="M112" s="468">
        <f>M114+M116+M118+M120+M122+M124+M126+M128</f>
        <v>0</v>
      </c>
      <c r="N112" s="468">
        <f>SUM(AL112:AZ112)</f>
        <v>0</v>
      </c>
      <c r="O112" s="468">
        <f aca="true" t="shared" si="48" ref="O112:Q113">O114+O116+O118+O120+O122+O124+O126+O128</f>
        <v>0</v>
      </c>
      <c r="P112" s="468">
        <f t="shared" si="48"/>
        <v>0</v>
      </c>
      <c r="Q112" s="468">
        <f t="shared" si="48"/>
        <v>0</v>
      </c>
      <c r="R112" s="468">
        <f>SUM(V112:AA112)</f>
        <v>0</v>
      </c>
      <c r="S112" s="468">
        <f>S114+S116+S118+S120+S122+S124+S126+S128</f>
        <v>0</v>
      </c>
      <c r="T112" s="468">
        <f>T114+T116+T118+T120+T122+T124+T126+T128</f>
        <v>0</v>
      </c>
      <c r="U112" s="468">
        <f>SUM(Y112:AE112)</f>
        <v>0</v>
      </c>
      <c r="V112" s="468">
        <f aca="true" t="shared" si="49" ref="V112:X113">V114+V116+V118+V120+V122+V124+V126+V128</f>
        <v>0</v>
      </c>
      <c r="W112" s="468">
        <f t="shared" si="49"/>
        <v>0</v>
      </c>
      <c r="X112" s="468">
        <f t="shared" si="49"/>
        <v>0</v>
      </c>
      <c r="Y112" s="468">
        <f>SUM(Z112:AE112)</f>
        <v>0</v>
      </c>
      <c r="Z112" s="468">
        <f>Z114+Z116+Z118+Z120+Z122+Z124+Z126+Z128</f>
        <v>0</v>
      </c>
      <c r="AA112" s="468">
        <f>AA114+AA116+AA118+AA120+AA122+AA124+AA126+AA128</f>
        <v>0</v>
      </c>
      <c r="AB112" s="468">
        <f>SUM(AC112:AH112)</f>
        <v>0</v>
      </c>
    </row>
    <row r="113" spans="1:28" ht="13.5" thickBot="1">
      <c r="A113" s="58"/>
      <c r="B113" s="58" t="s">
        <v>58</v>
      </c>
      <c r="C113" s="64" t="s">
        <v>10</v>
      </c>
      <c r="D113" s="367">
        <f t="shared" si="44"/>
        <v>16.6</v>
      </c>
      <c r="E113" s="367">
        <f t="shared" si="46"/>
        <v>0</v>
      </c>
      <c r="F113" s="367">
        <f>F115+F117+F119+F121+F123+F125+F127+F129</f>
        <v>0</v>
      </c>
      <c r="G113" s="367">
        <f>G115+G117+G119+G121+G123+G125+G127+G129</f>
        <v>0</v>
      </c>
      <c r="H113" s="367">
        <f>H115+H117+H119+H121+H123+H125+H127+H129</f>
        <v>0</v>
      </c>
      <c r="I113" s="367">
        <f>I115+I117+I119+I121+I123+I125+I127+I129</f>
        <v>0</v>
      </c>
      <c r="J113" s="367">
        <f t="shared" si="47"/>
        <v>16.6</v>
      </c>
      <c r="K113" s="367">
        <f>K115+K117+K119+K121+K123+K125+K127+K129</f>
        <v>16.6</v>
      </c>
      <c r="L113" s="367">
        <f>L115+L117+L119+L121+L123+L125+L127+L129</f>
        <v>0</v>
      </c>
      <c r="M113" s="367">
        <f>M115+M117+M119+M121+M123+M125+M127+M129</f>
        <v>0</v>
      </c>
      <c r="N113" s="367">
        <f>N115+N117+N119+N121+N123+N125+N127+N129</f>
        <v>0</v>
      </c>
      <c r="O113" s="367">
        <f t="shared" si="48"/>
        <v>0</v>
      </c>
      <c r="P113" s="367">
        <f t="shared" si="48"/>
        <v>0</v>
      </c>
      <c r="Q113" s="367">
        <f t="shared" si="48"/>
        <v>0</v>
      </c>
      <c r="R113" s="367">
        <f>R115+R117+R119+R121+R123+R125+R127+R129</f>
        <v>0</v>
      </c>
      <c r="S113" s="367">
        <f>S115+S117+S119+S121+S123+S125+S127+S129</f>
        <v>0</v>
      </c>
      <c r="T113" s="367">
        <f>T115+T117+T119+T121+T123+T125+T127+T129</f>
        <v>0</v>
      </c>
      <c r="U113" s="367">
        <f>U115+U117+U119+U121+U123+U125+U127+U129</f>
        <v>0</v>
      </c>
      <c r="V113" s="367">
        <f t="shared" si="49"/>
        <v>0</v>
      </c>
      <c r="W113" s="367">
        <f t="shared" si="49"/>
        <v>0</v>
      </c>
      <c r="X113" s="367">
        <f t="shared" si="49"/>
        <v>0</v>
      </c>
      <c r="Y113" s="367">
        <f>Y115+Y117+Y119+Y121+Y123+Y125+Y127+Y129</f>
        <v>0</v>
      </c>
      <c r="Z113" s="367">
        <f>Z115+Z117+Z119+Z121+Z123+Z125+Z127+Z129</f>
        <v>0</v>
      </c>
      <c r="AA113" s="367">
        <f>AA115+AA117+AA119+AA121+AA123+AA125+AA127+AA129</f>
        <v>0</v>
      </c>
      <c r="AB113" s="367">
        <f>AB115+AB117+AB119+AB121+AB123+AB125+AB127+AB129</f>
        <v>0</v>
      </c>
    </row>
    <row r="114" spans="1:28" ht="12.75">
      <c r="A114" s="58" t="s">
        <v>80</v>
      </c>
      <c r="B114" s="58" t="s">
        <v>81</v>
      </c>
      <c r="C114" s="73" t="s">
        <v>34</v>
      </c>
      <c r="D114" s="472">
        <f t="shared" si="44"/>
        <v>0</v>
      </c>
      <c r="E114" s="472">
        <f t="shared" si="46"/>
        <v>0</v>
      </c>
      <c r="F114" s="822"/>
      <c r="G114" s="473"/>
      <c r="H114" s="822"/>
      <c r="I114" s="473"/>
      <c r="J114" s="472">
        <f t="shared" si="47"/>
        <v>0</v>
      </c>
      <c r="K114" s="822"/>
      <c r="L114" s="473"/>
      <c r="M114" s="822"/>
      <c r="N114" s="473"/>
      <c r="O114" s="472">
        <f aca="true" t="shared" si="50" ref="O114:O129">P114+Q114</f>
        <v>0</v>
      </c>
      <c r="P114" s="822"/>
      <c r="Q114" s="822"/>
      <c r="R114" s="473"/>
      <c r="S114" s="472">
        <f aca="true" t="shared" si="51" ref="S114:S129">T114</f>
        <v>0</v>
      </c>
      <c r="T114" s="473"/>
      <c r="U114" s="473"/>
      <c r="V114" s="472">
        <f aca="true" t="shared" si="52" ref="V114:V129">X114+W114</f>
        <v>0</v>
      </c>
      <c r="W114" s="489"/>
      <c r="X114" s="473"/>
      <c r="Y114" s="473"/>
      <c r="Z114" s="472">
        <f>AA114+AD114+AE114+AI114+AF114+AG114+AJ114+AH114</f>
        <v>0</v>
      </c>
      <c r="AA114" s="473"/>
      <c r="AB114" s="473"/>
    </row>
    <row r="115" spans="1:28" ht="12.75">
      <c r="A115" s="58"/>
      <c r="B115" s="58"/>
      <c r="C115" s="58" t="s">
        <v>10</v>
      </c>
      <c r="D115" s="439">
        <f t="shared" si="44"/>
        <v>0</v>
      </c>
      <c r="E115" s="439">
        <f t="shared" si="46"/>
        <v>0</v>
      </c>
      <c r="F115" s="815"/>
      <c r="G115" s="467"/>
      <c r="H115" s="815"/>
      <c r="I115" s="467"/>
      <c r="J115" s="439">
        <f t="shared" si="47"/>
        <v>0</v>
      </c>
      <c r="K115" s="815"/>
      <c r="L115" s="467"/>
      <c r="M115" s="815"/>
      <c r="N115" s="467"/>
      <c r="O115" s="439">
        <f t="shared" si="50"/>
        <v>0</v>
      </c>
      <c r="P115" s="823"/>
      <c r="Q115" s="823"/>
      <c r="R115" s="467"/>
      <c r="S115" s="439">
        <f t="shared" si="51"/>
        <v>0</v>
      </c>
      <c r="T115" s="467"/>
      <c r="U115" s="467"/>
      <c r="V115" s="439">
        <f t="shared" si="52"/>
        <v>0</v>
      </c>
      <c r="W115" s="487"/>
      <c r="X115" s="467"/>
      <c r="Y115" s="467"/>
      <c r="Z115" s="439">
        <f>AA115+AD115+AE115+AI115+AF115+AG115+AJ115+AH115</f>
        <v>0</v>
      </c>
      <c r="AA115" s="467"/>
      <c r="AB115" s="467"/>
    </row>
    <row r="116" spans="1:28" ht="12.75">
      <c r="A116" s="58" t="s">
        <v>82</v>
      </c>
      <c r="B116" s="58" t="s">
        <v>83</v>
      </c>
      <c r="C116" s="58" t="s">
        <v>34</v>
      </c>
      <c r="D116" s="469">
        <f t="shared" si="44"/>
        <v>0</v>
      </c>
      <c r="E116" s="469">
        <f t="shared" si="46"/>
        <v>0</v>
      </c>
      <c r="F116" s="823"/>
      <c r="G116" s="467"/>
      <c r="H116" s="823"/>
      <c r="I116" s="467"/>
      <c r="J116" s="469">
        <f t="shared" si="47"/>
        <v>0</v>
      </c>
      <c r="K116" s="823"/>
      <c r="L116" s="467"/>
      <c r="M116" s="823"/>
      <c r="N116" s="467"/>
      <c r="O116" s="469">
        <f t="shared" si="50"/>
        <v>0</v>
      </c>
      <c r="P116" s="823"/>
      <c r="Q116" s="823"/>
      <c r="R116" s="467"/>
      <c r="S116" s="469">
        <f t="shared" si="51"/>
        <v>0</v>
      </c>
      <c r="T116" s="467"/>
      <c r="U116" s="467"/>
      <c r="V116" s="469">
        <f t="shared" si="52"/>
        <v>0</v>
      </c>
      <c r="W116" s="490"/>
      <c r="X116" s="467"/>
      <c r="Y116" s="467"/>
      <c r="Z116" s="469">
        <f>AA116+AD116+AE116+AI116+AF116+AG116+AJ116+AH116</f>
        <v>0</v>
      </c>
      <c r="AA116" s="467"/>
      <c r="AB116" s="467"/>
    </row>
    <row r="117" spans="1:28" ht="12.75">
      <c r="A117" s="58"/>
      <c r="B117" s="58"/>
      <c r="C117" s="58" t="s">
        <v>10</v>
      </c>
      <c r="D117" s="439">
        <f t="shared" si="44"/>
        <v>0</v>
      </c>
      <c r="E117" s="439">
        <f t="shared" si="46"/>
        <v>0</v>
      </c>
      <c r="F117" s="815"/>
      <c r="G117" s="467"/>
      <c r="H117" s="815"/>
      <c r="I117" s="467"/>
      <c r="J117" s="439">
        <f t="shared" si="47"/>
        <v>0</v>
      </c>
      <c r="K117" s="815"/>
      <c r="L117" s="467"/>
      <c r="M117" s="815"/>
      <c r="N117" s="467"/>
      <c r="O117" s="439">
        <f t="shared" si="50"/>
        <v>0</v>
      </c>
      <c r="P117" s="823"/>
      <c r="Q117" s="823"/>
      <c r="R117" s="467"/>
      <c r="S117" s="439">
        <f t="shared" si="51"/>
        <v>0</v>
      </c>
      <c r="T117" s="467"/>
      <c r="U117" s="467"/>
      <c r="V117" s="439">
        <f t="shared" si="52"/>
        <v>0</v>
      </c>
      <c r="W117" s="487"/>
      <c r="X117" s="467"/>
      <c r="Y117" s="467"/>
      <c r="Z117" s="439">
        <f>AA117+AD117+AE117+AI117+AF117+AG117+AJ117+AH117</f>
        <v>0</v>
      </c>
      <c r="AA117" s="467"/>
      <c r="AB117" s="467"/>
    </row>
    <row r="118" spans="1:28" ht="12.75">
      <c r="A118" s="58" t="s">
        <v>84</v>
      </c>
      <c r="B118" s="58" t="s">
        <v>85</v>
      </c>
      <c r="C118" s="58" t="s">
        <v>34</v>
      </c>
      <c r="D118" s="469">
        <f t="shared" si="44"/>
        <v>0</v>
      </c>
      <c r="E118" s="469">
        <f t="shared" si="46"/>
        <v>0</v>
      </c>
      <c r="F118" s="823"/>
      <c r="G118" s="467"/>
      <c r="H118" s="823"/>
      <c r="I118" s="467"/>
      <c r="J118" s="469">
        <f t="shared" si="47"/>
        <v>0</v>
      </c>
      <c r="K118" s="823"/>
      <c r="L118" s="467"/>
      <c r="M118" s="823"/>
      <c r="N118" s="467"/>
      <c r="O118" s="469">
        <f t="shared" si="50"/>
        <v>0</v>
      </c>
      <c r="P118" s="823"/>
      <c r="Q118" s="823"/>
      <c r="R118" s="467"/>
      <c r="S118" s="469">
        <f t="shared" si="51"/>
        <v>0</v>
      </c>
      <c r="T118" s="467"/>
      <c r="U118" s="467"/>
      <c r="V118" s="469">
        <f t="shared" si="52"/>
        <v>0</v>
      </c>
      <c r="W118" s="490"/>
      <c r="X118" s="467"/>
      <c r="Y118" s="467"/>
      <c r="Z118" s="469">
        <f>AA118+AD118+AE118+AI118+AF118+AG118+AJ118+AH118</f>
        <v>0</v>
      </c>
      <c r="AA118" s="467"/>
      <c r="AB118" s="467"/>
    </row>
    <row r="119" spans="1:28" ht="12.75">
      <c r="A119" s="58"/>
      <c r="B119" s="58"/>
      <c r="C119" s="58" t="s">
        <v>10</v>
      </c>
      <c r="D119" s="439">
        <f t="shared" si="44"/>
        <v>0</v>
      </c>
      <c r="E119" s="439">
        <f t="shared" si="46"/>
        <v>0</v>
      </c>
      <c r="F119" s="815"/>
      <c r="G119" s="467"/>
      <c r="H119" s="815"/>
      <c r="I119" s="467"/>
      <c r="J119" s="439">
        <f t="shared" si="47"/>
        <v>0</v>
      </c>
      <c r="K119" s="815"/>
      <c r="L119" s="467"/>
      <c r="M119" s="815"/>
      <c r="N119" s="467"/>
      <c r="O119" s="439">
        <f t="shared" si="50"/>
        <v>0</v>
      </c>
      <c r="P119" s="823"/>
      <c r="Q119" s="823"/>
      <c r="R119" s="467"/>
      <c r="S119" s="439">
        <f t="shared" si="51"/>
        <v>0</v>
      </c>
      <c r="T119" s="467"/>
      <c r="U119" s="467"/>
      <c r="V119" s="439">
        <f t="shared" si="52"/>
        <v>0</v>
      </c>
      <c r="W119" s="487"/>
      <c r="X119" s="467"/>
      <c r="Y119" s="467"/>
      <c r="Z119" s="439">
        <f>Z121+Z123+Z125+Z127+Z129</f>
        <v>0</v>
      </c>
      <c r="AA119" s="467"/>
      <c r="AB119" s="467"/>
    </row>
    <row r="120" spans="1:28" ht="12.75">
      <c r="A120" s="58" t="s">
        <v>86</v>
      </c>
      <c r="B120" s="58" t="s">
        <v>87</v>
      </c>
      <c r="C120" s="58" t="s">
        <v>34</v>
      </c>
      <c r="D120" s="469">
        <f t="shared" si="44"/>
        <v>0</v>
      </c>
      <c r="E120" s="469">
        <f t="shared" si="46"/>
        <v>0</v>
      </c>
      <c r="F120" s="823"/>
      <c r="G120" s="467"/>
      <c r="H120" s="823"/>
      <c r="I120" s="467"/>
      <c r="J120" s="469">
        <f t="shared" si="47"/>
        <v>0</v>
      </c>
      <c r="K120" s="823"/>
      <c r="L120" s="467"/>
      <c r="M120" s="823"/>
      <c r="N120" s="467"/>
      <c r="O120" s="469">
        <f t="shared" si="50"/>
        <v>0</v>
      </c>
      <c r="P120" s="823"/>
      <c r="Q120" s="823"/>
      <c r="R120" s="467"/>
      <c r="S120" s="469">
        <f t="shared" si="51"/>
        <v>0</v>
      </c>
      <c r="T120" s="467"/>
      <c r="U120" s="467"/>
      <c r="V120" s="469">
        <f t="shared" si="52"/>
        <v>0</v>
      </c>
      <c r="W120" s="490"/>
      <c r="X120" s="467"/>
      <c r="Y120" s="467"/>
      <c r="Z120" s="469">
        <f aca="true" t="shared" si="53" ref="Z120:Z128">AA120+AD120+AE120+AI120+AF120+AG120+AJ120+AH120</f>
        <v>0</v>
      </c>
      <c r="AA120" s="467"/>
      <c r="AB120" s="467"/>
    </row>
    <row r="121" spans="1:28" ht="12.75">
      <c r="A121" s="58"/>
      <c r="B121" s="58"/>
      <c r="C121" s="58" t="s">
        <v>10</v>
      </c>
      <c r="D121" s="439">
        <f t="shared" si="44"/>
        <v>0</v>
      </c>
      <c r="E121" s="439">
        <f t="shared" si="46"/>
        <v>0</v>
      </c>
      <c r="F121" s="815"/>
      <c r="G121" s="467"/>
      <c r="H121" s="815"/>
      <c r="I121" s="467"/>
      <c r="J121" s="439">
        <f t="shared" si="47"/>
        <v>0</v>
      </c>
      <c r="K121" s="815"/>
      <c r="L121" s="467"/>
      <c r="M121" s="815"/>
      <c r="N121" s="467"/>
      <c r="O121" s="439">
        <f t="shared" si="50"/>
        <v>0</v>
      </c>
      <c r="P121" s="823"/>
      <c r="Q121" s="823"/>
      <c r="R121" s="467"/>
      <c r="S121" s="439">
        <f t="shared" si="51"/>
        <v>0</v>
      </c>
      <c r="T121" s="467"/>
      <c r="U121" s="467"/>
      <c r="V121" s="439">
        <f t="shared" si="52"/>
        <v>0</v>
      </c>
      <c r="W121" s="487"/>
      <c r="X121" s="467"/>
      <c r="Y121" s="467"/>
      <c r="Z121" s="439">
        <f t="shared" si="53"/>
        <v>0</v>
      </c>
      <c r="AA121" s="467"/>
      <c r="AB121" s="467"/>
    </row>
    <row r="122" spans="1:28" ht="12.75">
      <c r="A122" s="58" t="s">
        <v>88</v>
      </c>
      <c r="B122" s="58" t="s">
        <v>89</v>
      </c>
      <c r="C122" s="58" t="s">
        <v>34</v>
      </c>
      <c r="D122" s="469">
        <f t="shared" si="44"/>
        <v>20</v>
      </c>
      <c r="E122" s="469">
        <f t="shared" si="46"/>
        <v>0</v>
      </c>
      <c r="F122" s="823"/>
      <c r="G122" s="467"/>
      <c r="H122" s="823"/>
      <c r="I122" s="467"/>
      <c r="J122" s="439">
        <f t="shared" si="47"/>
        <v>20</v>
      </c>
      <c r="K122" s="865">
        <v>20</v>
      </c>
      <c r="L122" s="467"/>
      <c r="M122" s="823"/>
      <c r="N122" s="467"/>
      <c r="O122" s="469">
        <f t="shared" si="50"/>
        <v>0</v>
      </c>
      <c r="P122" s="823"/>
      <c r="Q122" s="823"/>
      <c r="R122" s="467"/>
      <c r="S122" s="469">
        <f t="shared" si="51"/>
        <v>0</v>
      </c>
      <c r="T122" s="467"/>
      <c r="U122" s="467"/>
      <c r="V122" s="469">
        <f t="shared" si="52"/>
        <v>0</v>
      </c>
      <c r="W122" s="490"/>
      <c r="X122" s="467"/>
      <c r="Y122" s="467"/>
      <c r="Z122" s="469">
        <f t="shared" si="53"/>
        <v>0</v>
      </c>
      <c r="AA122" s="467"/>
      <c r="AB122" s="467"/>
    </row>
    <row r="123" spans="1:28" ht="12.75">
      <c r="A123" s="58"/>
      <c r="B123" s="58"/>
      <c r="C123" s="58" t="s">
        <v>10</v>
      </c>
      <c r="D123" s="439">
        <f t="shared" si="44"/>
        <v>16.6</v>
      </c>
      <c r="E123" s="439">
        <f t="shared" si="46"/>
        <v>0</v>
      </c>
      <c r="F123" s="815"/>
      <c r="G123" s="467"/>
      <c r="H123" s="815"/>
      <c r="I123" s="467"/>
      <c r="J123" s="439">
        <f t="shared" si="47"/>
        <v>16.6</v>
      </c>
      <c r="K123" s="815">
        <v>16.6</v>
      </c>
      <c r="L123" s="467"/>
      <c r="M123" s="815"/>
      <c r="N123" s="467"/>
      <c r="O123" s="439">
        <f t="shared" si="50"/>
        <v>0</v>
      </c>
      <c r="P123" s="823"/>
      <c r="Q123" s="823"/>
      <c r="R123" s="467"/>
      <c r="S123" s="439">
        <f t="shared" si="51"/>
        <v>0</v>
      </c>
      <c r="T123" s="467"/>
      <c r="U123" s="467"/>
      <c r="V123" s="439">
        <f t="shared" si="52"/>
        <v>0</v>
      </c>
      <c r="W123" s="487"/>
      <c r="X123" s="467"/>
      <c r="Y123" s="467"/>
      <c r="Z123" s="439">
        <f t="shared" si="53"/>
        <v>0</v>
      </c>
      <c r="AA123" s="467"/>
      <c r="AB123" s="467"/>
    </row>
    <row r="124" spans="1:28" ht="12.75">
      <c r="A124" s="58" t="s">
        <v>90</v>
      </c>
      <c r="B124" s="58" t="s">
        <v>91</v>
      </c>
      <c r="C124" s="58" t="s">
        <v>34</v>
      </c>
      <c r="D124" s="469">
        <f t="shared" si="44"/>
        <v>0</v>
      </c>
      <c r="E124" s="469">
        <f t="shared" si="46"/>
        <v>0</v>
      </c>
      <c r="F124" s="823"/>
      <c r="G124" s="467"/>
      <c r="H124" s="823"/>
      <c r="I124" s="467"/>
      <c r="J124" s="469">
        <f t="shared" si="47"/>
        <v>0</v>
      </c>
      <c r="K124" s="823"/>
      <c r="L124" s="467"/>
      <c r="M124" s="823"/>
      <c r="N124" s="467"/>
      <c r="O124" s="469">
        <f t="shared" si="50"/>
        <v>0</v>
      </c>
      <c r="P124" s="823"/>
      <c r="Q124" s="823"/>
      <c r="R124" s="467"/>
      <c r="S124" s="469">
        <f t="shared" si="51"/>
        <v>0</v>
      </c>
      <c r="T124" s="467"/>
      <c r="U124" s="467"/>
      <c r="V124" s="469">
        <f t="shared" si="52"/>
        <v>0</v>
      </c>
      <c r="W124" s="490"/>
      <c r="X124" s="467"/>
      <c r="Y124" s="467"/>
      <c r="Z124" s="469">
        <f t="shared" si="53"/>
        <v>0</v>
      </c>
      <c r="AA124" s="467"/>
      <c r="AB124" s="467"/>
    </row>
    <row r="125" spans="1:28" ht="12.75">
      <c r="A125" s="58"/>
      <c r="B125" s="58"/>
      <c r="C125" s="58" t="s">
        <v>10</v>
      </c>
      <c r="D125" s="439">
        <f t="shared" si="44"/>
        <v>0</v>
      </c>
      <c r="E125" s="439">
        <f t="shared" si="46"/>
        <v>0</v>
      </c>
      <c r="F125" s="815"/>
      <c r="G125" s="467"/>
      <c r="H125" s="815"/>
      <c r="I125" s="467"/>
      <c r="J125" s="439">
        <f t="shared" si="47"/>
        <v>0</v>
      </c>
      <c r="K125" s="815"/>
      <c r="L125" s="467"/>
      <c r="M125" s="815"/>
      <c r="N125" s="467"/>
      <c r="O125" s="439">
        <f t="shared" si="50"/>
        <v>0</v>
      </c>
      <c r="P125" s="823"/>
      <c r="Q125" s="823"/>
      <c r="R125" s="467"/>
      <c r="S125" s="439">
        <f t="shared" si="51"/>
        <v>0</v>
      </c>
      <c r="T125" s="467"/>
      <c r="U125" s="467"/>
      <c r="V125" s="439">
        <f t="shared" si="52"/>
        <v>0</v>
      </c>
      <c r="W125" s="487"/>
      <c r="X125" s="467"/>
      <c r="Y125" s="467"/>
      <c r="Z125" s="439">
        <f t="shared" si="53"/>
        <v>0</v>
      </c>
      <c r="AA125" s="467"/>
      <c r="AB125" s="467"/>
    </row>
    <row r="126" spans="1:28" ht="12.75">
      <c r="A126" s="58" t="s">
        <v>92</v>
      </c>
      <c r="B126" s="58" t="s">
        <v>93</v>
      </c>
      <c r="C126" s="58" t="s">
        <v>34</v>
      </c>
      <c r="D126" s="469">
        <f t="shared" si="44"/>
        <v>0</v>
      </c>
      <c r="E126" s="469">
        <f t="shared" si="46"/>
        <v>0</v>
      </c>
      <c r="F126" s="823"/>
      <c r="G126" s="467"/>
      <c r="H126" s="823"/>
      <c r="I126" s="467"/>
      <c r="J126" s="469">
        <f t="shared" si="47"/>
        <v>0</v>
      </c>
      <c r="K126" s="823"/>
      <c r="L126" s="467"/>
      <c r="M126" s="823"/>
      <c r="N126" s="467"/>
      <c r="O126" s="469">
        <f t="shared" si="50"/>
        <v>0</v>
      </c>
      <c r="P126" s="823"/>
      <c r="Q126" s="823"/>
      <c r="R126" s="467"/>
      <c r="S126" s="469">
        <f t="shared" si="51"/>
        <v>0</v>
      </c>
      <c r="T126" s="467"/>
      <c r="U126" s="467"/>
      <c r="V126" s="469">
        <f t="shared" si="52"/>
        <v>0</v>
      </c>
      <c r="W126" s="490"/>
      <c r="X126" s="467"/>
      <c r="Y126" s="467"/>
      <c r="Z126" s="469">
        <f t="shared" si="53"/>
        <v>0</v>
      </c>
      <c r="AA126" s="467"/>
      <c r="AB126" s="467"/>
    </row>
    <row r="127" spans="1:28" ht="12.75">
      <c r="A127" s="58"/>
      <c r="B127" s="58"/>
      <c r="C127" s="58" t="s">
        <v>10</v>
      </c>
      <c r="D127" s="439">
        <f t="shared" si="44"/>
        <v>0</v>
      </c>
      <c r="E127" s="439">
        <f t="shared" si="46"/>
        <v>0</v>
      </c>
      <c r="F127" s="815"/>
      <c r="G127" s="467"/>
      <c r="H127" s="815"/>
      <c r="I127" s="467"/>
      <c r="J127" s="439">
        <f t="shared" si="47"/>
        <v>0</v>
      </c>
      <c r="K127" s="815"/>
      <c r="L127" s="467"/>
      <c r="M127" s="815"/>
      <c r="N127" s="467"/>
      <c r="O127" s="439">
        <f t="shared" si="50"/>
        <v>0</v>
      </c>
      <c r="P127" s="823"/>
      <c r="Q127" s="823"/>
      <c r="R127" s="467"/>
      <c r="S127" s="439">
        <f t="shared" si="51"/>
        <v>0</v>
      </c>
      <c r="T127" s="467"/>
      <c r="U127" s="467"/>
      <c r="V127" s="439">
        <f t="shared" si="52"/>
        <v>0</v>
      </c>
      <c r="W127" s="487"/>
      <c r="X127" s="467"/>
      <c r="Y127" s="467"/>
      <c r="Z127" s="439">
        <f t="shared" si="53"/>
        <v>0</v>
      </c>
      <c r="AA127" s="467"/>
      <c r="AB127" s="467"/>
    </row>
    <row r="128" spans="1:28" ht="12.75">
      <c r="A128" s="58" t="s">
        <v>94</v>
      </c>
      <c r="B128" s="58" t="s">
        <v>95</v>
      </c>
      <c r="C128" s="58" t="s">
        <v>34</v>
      </c>
      <c r="D128" s="469">
        <f t="shared" si="44"/>
        <v>0</v>
      </c>
      <c r="E128" s="469">
        <f t="shared" si="46"/>
        <v>0</v>
      </c>
      <c r="F128" s="823"/>
      <c r="G128" s="467"/>
      <c r="H128" s="823"/>
      <c r="I128" s="467"/>
      <c r="J128" s="469">
        <f t="shared" si="47"/>
        <v>0</v>
      </c>
      <c r="K128" s="823"/>
      <c r="L128" s="467"/>
      <c r="M128" s="823"/>
      <c r="N128" s="467"/>
      <c r="O128" s="469">
        <f t="shared" si="50"/>
        <v>0</v>
      </c>
      <c r="P128" s="823"/>
      <c r="Q128" s="823"/>
      <c r="R128" s="467"/>
      <c r="S128" s="469">
        <f t="shared" si="51"/>
        <v>0</v>
      </c>
      <c r="T128" s="467"/>
      <c r="U128" s="467"/>
      <c r="V128" s="469">
        <f t="shared" si="52"/>
        <v>0</v>
      </c>
      <c r="W128" s="490"/>
      <c r="X128" s="467"/>
      <c r="Y128" s="467"/>
      <c r="Z128" s="469">
        <f t="shared" si="53"/>
        <v>0</v>
      </c>
      <c r="AA128" s="467"/>
      <c r="AB128" s="467"/>
    </row>
    <row r="129" spans="1:28" ht="13.5" thickBot="1">
      <c r="A129" s="64"/>
      <c r="B129" s="64"/>
      <c r="C129" s="64" t="s">
        <v>10</v>
      </c>
      <c r="D129" s="367">
        <f t="shared" si="44"/>
        <v>0</v>
      </c>
      <c r="E129" s="367">
        <f t="shared" si="46"/>
        <v>0</v>
      </c>
      <c r="F129" s="807"/>
      <c r="G129" s="470"/>
      <c r="H129" s="807"/>
      <c r="I129" s="470"/>
      <c r="J129" s="367">
        <f t="shared" si="47"/>
        <v>0</v>
      </c>
      <c r="K129" s="807"/>
      <c r="L129" s="470"/>
      <c r="M129" s="807"/>
      <c r="N129" s="470"/>
      <c r="O129" s="367">
        <f t="shared" si="50"/>
        <v>0</v>
      </c>
      <c r="P129" s="851"/>
      <c r="Q129" s="851"/>
      <c r="R129" s="470"/>
      <c r="S129" s="367">
        <f t="shared" si="51"/>
        <v>0</v>
      </c>
      <c r="T129" s="470"/>
      <c r="U129" s="470"/>
      <c r="V129" s="367">
        <f t="shared" si="52"/>
        <v>0</v>
      </c>
      <c r="W129" s="458"/>
      <c r="X129" s="470"/>
      <c r="Y129" s="470"/>
      <c r="Z129" s="367">
        <f>Z138+Z140+Z142+Z144</f>
        <v>0</v>
      </c>
      <c r="AA129" s="470"/>
      <c r="AB129" s="470"/>
    </row>
    <row r="130" spans="7:28" ht="12.75"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</row>
    <row r="131" spans="2:6" ht="12.75">
      <c r="B131" s="680" t="s">
        <v>371</v>
      </c>
      <c r="C131" s="680"/>
      <c r="D131" s="681"/>
      <c r="E131" s="681"/>
      <c r="F131" s="681" t="s">
        <v>373</v>
      </c>
    </row>
    <row r="133" spans="2:7" ht="12.75">
      <c r="B133" s="680" t="s">
        <v>372</v>
      </c>
      <c r="F133" s="866" t="s">
        <v>374</v>
      </c>
      <c r="G133" s="867"/>
    </row>
    <row r="134" ht="12.75">
      <c r="AA134" s="475"/>
    </row>
    <row r="135" spans="2:27" ht="12.75">
      <c r="B135" s="680"/>
      <c r="AA135" s="475" t="s">
        <v>192</v>
      </c>
    </row>
    <row r="136" spans="1:4" ht="12.75">
      <c r="A136" s="2" t="s">
        <v>375</v>
      </c>
      <c r="D136" s="115" t="s">
        <v>378</v>
      </c>
    </row>
    <row r="137" ht="12.75">
      <c r="D137" s="115" t="s">
        <v>376</v>
      </c>
    </row>
    <row r="138" spans="1:2" ht="12.75">
      <c r="A138" s="474"/>
      <c r="B138" s="476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130"/>
    </row>
  </sheetData>
  <mergeCells count="12">
    <mergeCell ref="S5:U5"/>
    <mergeCell ref="V4:X5"/>
    <mergeCell ref="E5:I5"/>
    <mergeCell ref="J5:N5"/>
    <mergeCell ref="A2:AB2"/>
    <mergeCell ref="A4:A7"/>
    <mergeCell ref="B4:B7"/>
    <mergeCell ref="C4:C7"/>
    <mergeCell ref="D4:D7"/>
    <mergeCell ref="Z4:AB5"/>
    <mergeCell ref="E4:U4"/>
    <mergeCell ref="O5:R5"/>
  </mergeCells>
  <printOptions/>
  <pageMargins left="0" right="0" top="0" bottom="0" header="0" footer="0"/>
  <pageSetup horizontalDpi="600" verticalDpi="600" orientation="landscape" paperSize="9" scale="55" r:id="rId1"/>
  <ignoredErrors>
    <ignoredError sqref="E113:F1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4"/>
  <sheetViews>
    <sheetView zoomScale="75" zoomScaleNormal="75" workbookViewId="0" topLeftCell="B1">
      <selection activeCell="B518" sqref="B518"/>
    </sheetView>
  </sheetViews>
  <sheetFormatPr defaultColWidth="9.0039062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201" bestFit="1" customWidth="1"/>
    <col min="5" max="5" width="13.625" style="201" customWidth="1"/>
    <col min="6" max="6" width="15.375" style="210" bestFit="1" customWidth="1"/>
    <col min="7" max="7" width="16.125" style="204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1:19" ht="19.5" customHeight="1">
      <c r="A1" s="451"/>
      <c r="B1" s="871" t="s">
        <v>367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</row>
    <row r="2" spans="1:20" ht="12" customHeight="1" thickBot="1">
      <c r="A2" s="1"/>
      <c r="D2" s="196"/>
      <c r="E2" s="196"/>
      <c r="F2" s="211"/>
      <c r="H2" s="4"/>
      <c r="I2" s="4"/>
      <c r="J2" s="4"/>
      <c r="K2" s="3"/>
      <c r="L2" s="3"/>
      <c r="M2" s="3"/>
      <c r="N2" s="3"/>
      <c r="O2" s="890" t="s">
        <v>195</v>
      </c>
      <c r="P2" s="890"/>
      <c r="Q2" s="890"/>
      <c r="R2" s="890"/>
      <c r="S2" s="508"/>
      <c r="T2" s="452"/>
    </row>
    <row r="3" spans="1:19" ht="38.25" customHeight="1" thickBot="1">
      <c r="A3" s="307" t="s">
        <v>0</v>
      </c>
      <c r="B3" s="145" t="s">
        <v>1</v>
      </c>
      <c r="C3" s="145" t="s">
        <v>2</v>
      </c>
      <c r="D3" s="197"/>
      <c r="E3" s="891" t="s">
        <v>193</v>
      </c>
      <c r="F3" s="892"/>
      <c r="G3" s="892"/>
      <c r="H3" s="892"/>
      <c r="I3" s="892"/>
      <c r="J3" s="892"/>
      <c r="K3" s="892"/>
      <c r="L3" s="892"/>
      <c r="M3" s="892"/>
      <c r="N3" s="892"/>
      <c r="O3" s="884" t="s">
        <v>189</v>
      </c>
      <c r="P3" s="885"/>
      <c r="Q3" s="886"/>
      <c r="R3" s="884" t="s">
        <v>4</v>
      </c>
      <c r="S3" s="886"/>
    </row>
    <row r="4" spans="1:19" ht="96" customHeight="1" thickBot="1">
      <c r="A4" s="308"/>
      <c r="B4" s="146"/>
      <c r="C4" s="146"/>
      <c r="D4" s="197" t="s">
        <v>3</v>
      </c>
      <c r="E4" s="868" t="s">
        <v>203</v>
      </c>
      <c r="F4" s="869"/>
      <c r="G4" s="870"/>
      <c r="H4" s="868" t="s">
        <v>254</v>
      </c>
      <c r="I4" s="869"/>
      <c r="J4" s="870"/>
      <c r="K4" s="868" t="s">
        <v>255</v>
      </c>
      <c r="L4" s="869"/>
      <c r="M4" s="868" t="s">
        <v>191</v>
      </c>
      <c r="N4" s="869"/>
      <c r="O4" s="887"/>
      <c r="P4" s="888"/>
      <c r="Q4" s="889"/>
      <c r="R4" s="887"/>
      <c r="S4" s="889"/>
    </row>
    <row r="5" spans="1:20" ht="21" customHeight="1" thickBot="1">
      <c r="A5" s="308"/>
      <c r="B5" s="146"/>
      <c r="C5" s="146"/>
      <c r="D5" s="198"/>
      <c r="E5" s="503" t="s">
        <v>142</v>
      </c>
      <c r="F5" s="504" t="s">
        <v>5</v>
      </c>
      <c r="G5" s="505" t="s">
        <v>7</v>
      </c>
      <c r="H5" s="701" t="s">
        <v>3</v>
      </c>
      <c r="I5" s="504" t="s">
        <v>5</v>
      </c>
      <c r="J5" s="11" t="s">
        <v>7</v>
      </c>
      <c r="K5" s="9" t="s">
        <v>3</v>
      </c>
      <c r="L5" s="11" t="s">
        <v>7</v>
      </c>
      <c r="M5" s="498" t="s">
        <v>3</v>
      </c>
      <c r="N5" s="11" t="s">
        <v>7</v>
      </c>
      <c r="O5" s="9" t="s">
        <v>3</v>
      </c>
      <c r="P5" s="479" t="s">
        <v>5</v>
      </c>
      <c r="Q5" s="14" t="s">
        <v>6</v>
      </c>
      <c r="R5" s="15" t="s">
        <v>3</v>
      </c>
      <c r="S5" s="14" t="s">
        <v>7</v>
      </c>
      <c r="T5" s="16"/>
    </row>
    <row r="6" spans="1:20" ht="17.25" thickBot="1" thickTop="1">
      <c r="A6" s="147" t="s">
        <v>8</v>
      </c>
      <c r="B6" s="148" t="s">
        <v>9</v>
      </c>
      <c r="C6" s="149" t="s">
        <v>10</v>
      </c>
      <c r="D6" s="208">
        <f>D8+D279</f>
        <v>0</v>
      </c>
      <c r="E6" s="208">
        <f aca="true" t="shared" si="0" ref="E6:E12">F6+G6</f>
        <v>0</v>
      </c>
      <c r="F6" s="208">
        <f>F10+F118+F279</f>
        <v>0</v>
      </c>
      <c r="G6" s="226">
        <f>G8+G279</f>
        <v>0</v>
      </c>
      <c r="H6" s="501">
        <f>J6</f>
        <v>0</v>
      </c>
      <c r="I6" s="227"/>
      <c r="J6" s="227">
        <f>J279</f>
        <v>0</v>
      </c>
      <c r="K6" s="227">
        <f>L6</f>
        <v>0</v>
      </c>
      <c r="L6" s="227">
        <f>L279</f>
        <v>0</v>
      </c>
      <c r="M6" s="229">
        <f>N6</f>
        <v>0</v>
      </c>
      <c r="N6" s="229">
        <f>M8+N279</f>
        <v>0</v>
      </c>
      <c r="O6" s="227"/>
      <c r="P6" s="228"/>
      <c r="Q6" s="227"/>
      <c r="R6" s="227"/>
      <c r="S6" s="658"/>
      <c r="T6" s="16"/>
    </row>
    <row r="7" spans="1:19" s="23" customFormat="1" ht="15.75">
      <c r="A7" s="180">
        <v>1</v>
      </c>
      <c r="B7" s="256" t="s">
        <v>11</v>
      </c>
      <c r="C7" s="257" t="s">
        <v>12</v>
      </c>
      <c r="D7" s="786">
        <f>E7+M7+K7+H7</f>
        <v>0</v>
      </c>
      <c r="E7" s="787">
        <f t="shared" si="0"/>
        <v>0</v>
      </c>
      <c r="F7" s="304">
        <f>F9+F117</f>
        <v>0</v>
      </c>
      <c r="G7" s="258">
        <f>G117+G9</f>
        <v>0</v>
      </c>
      <c r="H7" s="770">
        <f>J7+I7</f>
        <v>0</v>
      </c>
      <c r="I7" s="768">
        <f>I117+I9</f>
        <v>0</v>
      </c>
      <c r="J7" s="259">
        <f>J117</f>
        <v>0</v>
      </c>
      <c r="K7" s="259">
        <f>L7</f>
        <v>0</v>
      </c>
      <c r="L7" s="259">
        <f>L117</f>
        <v>0</v>
      </c>
      <c r="M7" s="259">
        <f>N7</f>
        <v>0</v>
      </c>
      <c r="N7" s="259">
        <f>N117</f>
        <v>0</v>
      </c>
      <c r="O7" s="259"/>
      <c r="P7" s="260"/>
      <c r="Q7" s="259"/>
      <c r="R7" s="259"/>
      <c r="S7" s="659"/>
    </row>
    <row r="8" spans="1:19" s="23" customFormat="1" ht="16.5" thickBot="1">
      <c r="A8" s="181"/>
      <c r="B8" s="261" t="s">
        <v>13</v>
      </c>
      <c r="C8" s="262" t="s">
        <v>10</v>
      </c>
      <c r="D8" s="685">
        <f>E8+M8+K8+H8</f>
        <v>0</v>
      </c>
      <c r="E8" s="263">
        <f t="shared" si="0"/>
        <v>0</v>
      </c>
      <c r="F8" s="355">
        <f>F10+F118</f>
        <v>0</v>
      </c>
      <c r="G8" s="506">
        <f>G118+G10</f>
        <v>0</v>
      </c>
      <c r="H8" s="702">
        <f>J8+I8</f>
        <v>0</v>
      </c>
      <c r="I8" s="769">
        <f>I118+I10</f>
        <v>0</v>
      </c>
      <c r="J8" s="360">
        <f>J118</f>
        <v>0</v>
      </c>
      <c r="K8" s="360">
        <f>L8</f>
        <v>0</v>
      </c>
      <c r="L8" s="360">
        <f>L118</f>
        <v>0</v>
      </c>
      <c r="M8" s="359">
        <f>N8</f>
        <v>0</v>
      </c>
      <c r="N8" s="359">
        <f>N118</f>
        <v>0</v>
      </c>
      <c r="O8" s="359"/>
      <c r="P8" s="361"/>
      <c r="Q8" s="359"/>
      <c r="R8" s="359"/>
      <c r="S8" s="660"/>
    </row>
    <row r="9" spans="1:19" s="23" customFormat="1" ht="15.75">
      <c r="A9" s="180" t="s">
        <v>14</v>
      </c>
      <c r="B9" s="224" t="s">
        <v>15</v>
      </c>
      <c r="C9" s="187" t="s">
        <v>12</v>
      </c>
      <c r="D9" s="598">
        <f>E9+H9</f>
        <v>0</v>
      </c>
      <c r="E9" s="598">
        <f t="shared" si="0"/>
        <v>0</v>
      </c>
      <c r="F9" s="741">
        <f>F11+F19+F21+F23</f>
        <v>0</v>
      </c>
      <c r="G9" s="528">
        <f>G15+G17</f>
        <v>0</v>
      </c>
      <c r="H9" s="729">
        <f>I9</f>
        <v>0</v>
      </c>
      <c r="I9" s="679">
        <f>I13</f>
        <v>0</v>
      </c>
      <c r="J9" s="206"/>
      <c r="K9" s="206"/>
      <c r="L9" s="206"/>
      <c r="M9" s="206"/>
      <c r="N9" s="206"/>
      <c r="O9" s="206"/>
      <c r="P9" s="207"/>
      <c r="Q9" s="206"/>
      <c r="R9" s="206"/>
      <c r="S9" s="661"/>
    </row>
    <row r="10" spans="1:19" s="23" customFormat="1" ht="16.5" thickBot="1">
      <c r="A10" s="182"/>
      <c r="B10" s="225"/>
      <c r="C10" s="188" t="s">
        <v>10</v>
      </c>
      <c r="D10" s="608">
        <f>E10+H10</f>
        <v>0</v>
      </c>
      <c r="E10" s="530">
        <f t="shared" si="0"/>
        <v>0</v>
      </c>
      <c r="F10" s="682">
        <f>F12+F20+F22+F24</f>
        <v>0</v>
      </c>
      <c r="G10" s="529">
        <f>G16+G18</f>
        <v>0</v>
      </c>
      <c r="H10" s="502">
        <f>I10</f>
        <v>0</v>
      </c>
      <c r="I10" s="733">
        <f>I14</f>
        <v>0</v>
      </c>
      <c r="J10" s="231"/>
      <c r="K10" s="231"/>
      <c r="L10" s="231"/>
      <c r="M10" s="231"/>
      <c r="N10" s="231"/>
      <c r="O10" s="231"/>
      <c r="P10" s="236"/>
      <c r="Q10" s="231"/>
      <c r="R10" s="231"/>
      <c r="S10" s="662"/>
    </row>
    <row r="11" spans="1:19" s="23" customFormat="1" ht="15.75">
      <c r="A11" s="160"/>
      <c r="B11" s="404" t="s">
        <v>362</v>
      </c>
      <c r="C11" s="404" t="s">
        <v>12</v>
      </c>
      <c r="D11" s="599">
        <f aca="true" t="shared" si="1" ref="D11:D28">E11</f>
        <v>0</v>
      </c>
      <c r="E11" s="597">
        <f t="shared" si="0"/>
        <v>0</v>
      </c>
      <c r="F11" s="754"/>
      <c r="G11" s="606"/>
      <c r="H11" s="531"/>
      <c r="I11" s="400"/>
      <c r="J11" s="402"/>
      <c r="K11" s="400"/>
      <c r="L11" s="402"/>
      <c r="M11" s="400"/>
      <c r="N11" s="402"/>
      <c r="O11" s="400"/>
      <c r="P11" s="401"/>
      <c r="Q11" s="402"/>
      <c r="R11" s="400"/>
      <c r="S11" s="651"/>
    </row>
    <row r="12" spans="1:19" s="23" customFormat="1" ht="15.75">
      <c r="A12" s="150"/>
      <c r="B12" s="336"/>
      <c r="C12" s="532" t="s">
        <v>10</v>
      </c>
      <c r="D12" s="537">
        <f t="shared" si="1"/>
        <v>0</v>
      </c>
      <c r="E12" s="538">
        <f t="shared" si="0"/>
        <v>0</v>
      </c>
      <c r="F12" s="330"/>
      <c r="G12" s="326"/>
      <c r="H12" s="533"/>
      <c r="I12" s="153"/>
      <c r="J12" s="152"/>
      <c r="K12" s="153"/>
      <c r="L12" s="152"/>
      <c r="M12" s="153"/>
      <c r="N12" s="152"/>
      <c r="O12" s="153"/>
      <c r="P12" s="151"/>
      <c r="Q12" s="152"/>
      <c r="R12" s="153"/>
      <c r="S12" s="551"/>
    </row>
    <row r="13" spans="1:19" s="23" customFormat="1" ht="15.75">
      <c r="A13" s="160"/>
      <c r="B13" s="336" t="s">
        <v>363</v>
      </c>
      <c r="C13" s="305" t="s">
        <v>12</v>
      </c>
      <c r="D13" s="534">
        <f>E13+H13</f>
        <v>0</v>
      </c>
      <c r="E13" s="535">
        <f aca="true" t="shared" si="2" ref="E13:E28">F13+G13</f>
        <v>0</v>
      </c>
      <c r="F13" s="348"/>
      <c r="G13" s="398"/>
      <c r="H13" s="607">
        <f>I13</f>
        <v>0</v>
      </c>
      <c r="I13" s="753"/>
      <c r="J13" s="340"/>
      <c r="K13" s="342"/>
      <c r="L13" s="340"/>
      <c r="M13" s="342"/>
      <c r="N13" s="340"/>
      <c r="O13" s="342"/>
      <c r="P13" s="341"/>
      <c r="Q13" s="340"/>
      <c r="R13" s="342"/>
      <c r="S13" s="554"/>
    </row>
    <row r="14" spans="1:19" s="23" customFormat="1" ht="15.75">
      <c r="A14" s="160"/>
      <c r="B14" s="336" t="s">
        <v>364</v>
      </c>
      <c r="C14" s="305" t="s">
        <v>10</v>
      </c>
      <c r="D14" s="537">
        <f>E14+H14</f>
        <v>0</v>
      </c>
      <c r="E14" s="538">
        <f t="shared" si="2"/>
        <v>0</v>
      </c>
      <c r="F14" s="330"/>
      <c r="G14" s="643"/>
      <c r="H14" s="607">
        <f>I14</f>
        <v>0</v>
      </c>
      <c r="I14" s="753"/>
      <c r="J14" s="340"/>
      <c r="K14" s="342"/>
      <c r="L14" s="340"/>
      <c r="M14" s="342"/>
      <c r="N14" s="340"/>
      <c r="O14" s="342"/>
      <c r="P14" s="341"/>
      <c r="Q14" s="340"/>
      <c r="R14" s="342"/>
      <c r="S14" s="554"/>
    </row>
    <row r="15" spans="1:19" s="23" customFormat="1" ht="15.75">
      <c r="A15" s="160"/>
      <c r="B15" s="336" t="s">
        <v>275</v>
      </c>
      <c r="C15" s="305" t="s">
        <v>12</v>
      </c>
      <c r="D15" s="534">
        <f t="shared" si="1"/>
        <v>0</v>
      </c>
      <c r="E15" s="535">
        <f t="shared" si="2"/>
        <v>0</v>
      </c>
      <c r="F15" s="348"/>
      <c r="G15" s="398"/>
      <c r="H15" s="536"/>
      <c r="I15" s="342"/>
      <c r="J15" s="340"/>
      <c r="K15" s="342"/>
      <c r="L15" s="340"/>
      <c r="M15" s="342"/>
      <c r="N15" s="340"/>
      <c r="O15" s="342"/>
      <c r="P15" s="341"/>
      <c r="Q15" s="340"/>
      <c r="R15" s="342"/>
      <c r="S15" s="554"/>
    </row>
    <row r="16" spans="1:19" s="23" customFormat="1" ht="16.5" thickBot="1">
      <c r="A16" s="160"/>
      <c r="B16" s="336"/>
      <c r="C16" s="305" t="s">
        <v>10</v>
      </c>
      <c r="D16" s="537">
        <f t="shared" si="1"/>
        <v>0</v>
      </c>
      <c r="E16" s="538">
        <f t="shared" si="2"/>
        <v>0</v>
      </c>
      <c r="F16" s="330"/>
      <c r="G16" s="398"/>
      <c r="H16" s="536"/>
      <c r="I16" s="342"/>
      <c r="J16" s="340"/>
      <c r="K16" s="342"/>
      <c r="L16" s="340"/>
      <c r="M16" s="342"/>
      <c r="N16" s="340"/>
      <c r="O16" s="342"/>
      <c r="P16" s="341"/>
      <c r="Q16" s="340"/>
      <c r="R16" s="342"/>
      <c r="S16" s="554"/>
    </row>
    <row r="17" spans="1:19" s="23" customFormat="1" ht="15.75" hidden="1">
      <c r="A17" s="160"/>
      <c r="B17" s="336" t="s">
        <v>276</v>
      </c>
      <c r="C17" s="305" t="s">
        <v>12</v>
      </c>
      <c r="D17" s="534">
        <f t="shared" si="1"/>
        <v>0</v>
      </c>
      <c r="E17" s="535">
        <f t="shared" si="2"/>
        <v>0</v>
      </c>
      <c r="F17" s="348"/>
      <c r="G17" s="540"/>
      <c r="H17" s="536"/>
      <c r="I17" s="342"/>
      <c r="J17" s="340"/>
      <c r="K17" s="342"/>
      <c r="L17" s="340"/>
      <c r="M17" s="342"/>
      <c r="N17" s="340"/>
      <c r="O17" s="342"/>
      <c r="P17" s="341"/>
      <c r="Q17" s="340"/>
      <c r="R17" s="342"/>
      <c r="S17" s="554"/>
    </row>
    <row r="18" spans="1:19" s="23" customFormat="1" ht="15.75" hidden="1">
      <c r="A18" s="160"/>
      <c r="B18" s="336"/>
      <c r="C18" s="305" t="s">
        <v>10</v>
      </c>
      <c r="D18" s="537">
        <f t="shared" si="1"/>
        <v>0</v>
      </c>
      <c r="E18" s="538">
        <f t="shared" si="2"/>
        <v>0</v>
      </c>
      <c r="F18" s="330"/>
      <c r="G18" s="340"/>
      <c r="H18" s="539"/>
      <c r="I18" s="715"/>
      <c r="J18" s="340"/>
      <c r="K18" s="342"/>
      <c r="L18" s="340"/>
      <c r="M18" s="342"/>
      <c r="N18" s="340"/>
      <c r="O18" s="342"/>
      <c r="P18" s="341"/>
      <c r="Q18" s="340"/>
      <c r="R18" s="342"/>
      <c r="S18" s="554"/>
    </row>
    <row r="19" spans="1:19" s="23" customFormat="1" ht="15.75" hidden="1">
      <c r="A19" s="160"/>
      <c r="B19" s="336" t="s">
        <v>296</v>
      </c>
      <c r="C19" s="305" t="s">
        <v>12</v>
      </c>
      <c r="D19" s="534">
        <f t="shared" si="1"/>
        <v>0</v>
      </c>
      <c r="E19" s="535">
        <f t="shared" si="2"/>
        <v>0</v>
      </c>
      <c r="F19" s="348"/>
      <c r="G19" s="541"/>
      <c r="H19" s="607"/>
      <c r="I19" s="716"/>
      <c r="J19" s="340"/>
      <c r="K19" s="542"/>
      <c r="L19" s="340"/>
      <c r="M19" s="342"/>
      <c r="N19" s="340"/>
      <c r="O19" s="342"/>
      <c r="P19" s="341"/>
      <c r="Q19" s="340"/>
      <c r="R19" s="342"/>
      <c r="S19" s="554"/>
    </row>
    <row r="20" spans="1:19" s="516" customFormat="1" ht="15.75" hidden="1">
      <c r="A20" s="519"/>
      <c r="B20" s="336"/>
      <c r="C20" s="305" t="s">
        <v>10</v>
      </c>
      <c r="D20" s="537">
        <f t="shared" si="1"/>
        <v>0</v>
      </c>
      <c r="E20" s="538">
        <f t="shared" si="2"/>
        <v>0</v>
      </c>
      <c r="F20" s="330"/>
      <c r="G20" s="340"/>
      <c r="H20" s="536"/>
      <c r="I20" s="342"/>
      <c r="J20" s="340"/>
      <c r="K20" s="542"/>
      <c r="L20" s="340"/>
      <c r="M20" s="342"/>
      <c r="N20" s="340"/>
      <c r="O20" s="342"/>
      <c r="P20" s="341"/>
      <c r="Q20" s="340"/>
      <c r="R20" s="342"/>
      <c r="S20" s="554"/>
    </row>
    <row r="21" spans="1:19" s="23" customFormat="1" ht="15.75" hidden="1">
      <c r="A21" s="160"/>
      <c r="B21" s="336" t="s">
        <v>322</v>
      </c>
      <c r="C21" s="305" t="s">
        <v>12</v>
      </c>
      <c r="D21" s="534">
        <f t="shared" si="1"/>
        <v>0</v>
      </c>
      <c r="E21" s="535">
        <f t="shared" si="2"/>
        <v>0</v>
      </c>
      <c r="F21" s="348"/>
      <c r="G21" s="340"/>
      <c r="H21" s="536"/>
      <c r="I21" s="342"/>
      <c r="J21" s="340"/>
      <c r="K21" s="342"/>
      <c r="L21" s="340"/>
      <c r="M21" s="342"/>
      <c r="N21" s="340"/>
      <c r="O21" s="342"/>
      <c r="P21" s="341"/>
      <c r="Q21" s="340"/>
      <c r="R21" s="342"/>
      <c r="S21" s="554"/>
    </row>
    <row r="22" spans="1:19" s="23" customFormat="1" ht="15.75" hidden="1">
      <c r="A22" s="160"/>
      <c r="B22" s="336"/>
      <c r="C22" s="305" t="s">
        <v>10</v>
      </c>
      <c r="D22" s="537">
        <f t="shared" si="1"/>
        <v>0</v>
      </c>
      <c r="E22" s="538">
        <f t="shared" si="2"/>
        <v>0</v>
      </c>
      <c r="F22" s="330"/>
      <c r="G22" s="340"/>
      <c r="H22" s="536"/>
      <c r="I22" s="342"/>
      <c r="J22" s="340"/>
      <c r="K22" s="342"/>
      <c r="L22" s="340"/>
      <c r="M22" s="342"/>
      <c r="N22" s="340"/>
      <c r="O22" s="342"/>
      <c r="P22" s="341"/>
      <c r="Q22" s="340"/>
      <c r="R22" s="342"/>
      <c r="S22" s="554"/>
    </row>
    <row r="23" spans="1:19" s="23" customFormat="1" ht="15.75" hidden="1">
      <c r="A23" s="160"/>
      <c r="B23" s="336" t="s">
        <v>323</v>
      </c>
      <c r="C23" s="305" t="s">
        <v>12</v>
      </c>
      <c r="D23" s="534">
        <f t="shared" si="1"/>
        <v>0</v>
      </c>
      <c r="E23" s="535">
        <f t="shared" si="2"/>
        <v>0</v>
      </c>
      <c r="F23" s="348"/>
      <c r="G23" s="398"/>
      <c r="H23" s="536"/>
      <c r="I23" s="342"/>
      <c r="J23" s="340"/>
      <c r="K23" s="342"/>
      <c r="L23" s="340"/>
      <c r="M23" s="342"/>
      <c r="N23" s="340"/>
      <c r="O23" s="342"/>
      <c r="P23" s="341"/>
      <c r="Q23" s="340"/>
      <c r="R23" s="342"/>
      <c r="S23" s="554"/>
    </row>
    <row r="24" spans="1:19" s="23" customFormat="1" ht="15.75" hidden="1">
      <c r="A24" s="160"/>
      <c r="B24" s="336"/>
      <c r="C24" s="305" t="s">
        <v>10</v>
      </c>
      <c r="D24" s="537">
        <f t="shared" si="1"/>
        <v>0</v>
      </c>
      <c r="E24" s="538">
        <f t="shared" si="2"/>
        <v>0</v>
      </c>
      <c r="F24" s="330"/>
      <c r="G24" s="398"/>
      <c r="H24" s="536"/>
      <c r="I24" s="342"/>
      <c r="J24" s="340"/>
      <c r="K24" s="342"/>
      <c r="L24" s="340"/>
      <c r="M24" s="342"/>
      <c r="N24" s="340"/>
      <c r="O24" s="342"/>
      <c r="P24" s="341"/>
      <c r="Q24" s="340"/>
      <c r="R24" s="342"/>
      <c r="S24" s="554"/>
    </row>
    <row r="25" spans="1:19" s="23" customFormat="1" ht="15.75" hidden="1">
      <c r="A25" s="160"/>
      <c r="B25" s="336" t="s">
        <v>248</v>
      </c>
      <c r="C25" s="305" t="s">
        <v>12</v>
      </c>
      <c r="D25" s="534">
        <f t="shared" si="1"/>
        <v>0</v>
      </c>
      <c r="E25" s="535">
        <f t="shared" si="2"/>
        <v>0</v>
      </c>
      <c r="F25" s="348"/>
      <c r="G25" s="398"/>
      <c r="H25" s="577"/>
      <c r="I25" s="714"/>
      <c r="J25" s="340"/>
      <c r="K25" s="342"/>
      <c r="L25" s="340"/>
      <c r="M25" s="342"/>
      <c r="N25" s="340"/>
      <c r="O25" s="342"/>
      <c r="P25" s="341"/>
      <c r="Q25" s="340"/>
      <c r="R25" s="342"/>
      <c r="S25" s="554"/>
    </row>
    <row r="26" spans="1:19" s="516" customFormat="1" ht="15.75" hidden="1">
      <c r="A26" s="519"/>
      <c r="B26" s="336"/>
      <c r="C26" s="305" t="s">
        <v>10</v>
      </c>
      <c r="D26" s="537">
        <f t="shared" si="1"/>
        <v>0</v>
      </c>
      <c r="E26" s="538">
        <f t="shared" si="2"/>
        <v>0</v>
      </c>
      <c r="F26" s="330"/>
      <c r="G26" s="398"/>
      <c r="H26" s="607"/>
      <c r="I26" s="716"/>
      <c r="J26" s="340"/>
      <c r="K26" s="342"/>
      <c r="L26" s="340"/>
      <c r="M26" s="342"/>
      <c r="N26" s="340"/>
      <c r="O26" s="342"/>
      <c r="P26" s="341"/>
      <c r="Q26" s="340"/>
      <c r="R26" s="342"/>
      <c r="S26" s="554"/>
    </row>
    <row r="27" spans="1:19" s="23" customFormat="1" ht="15.75" hidden="1">
      <c r="A27" s="160"/>
      <c r="B27" s="336" t="s">
        <v>249</v>
      </c>
      <c r="C27" s="305" t="s">
        <v>12</v>
      </c>
      <c r="D27" s="534">
        <f t="shared" si="1"/>
        <v>0</v>
      </c>
      <c r="E27" s="535">
        <f t="shared" si="2"/>
        <v>0</v>
      </c>
      <c r="F27" s="348"/>
      <c r="G27" s="340"/>
      <c r="H27" s="536"/>
      <c r="I27" s="342"/>
      <c r="J27" s="340"/>
      <c r="K27" s="342"/>
      <c r="L27" s="340"/>
      <c r="M27" s="342"/>
      <c r="N27" s="340"/>
      <c r="O27" s="342"/>
      <c r="P27" s="341"/>
      <c r="Q27" s="340"/>
      <c r="R27" s="342"/>
      <c r="S27" s="554"/>
    </row>
    <row r="28" spans="1:19" s="23" customFormat="1" ht="15.75" hidden="1">
      <c r="A28" s="160"/>
      <c r="B28" s="336"/>
      <c r="C28" s="305" t="s">
        <v>10</v>
      </c>
      <c r="D28" s="537">
        <f t="shared" si="1"/>
        <v>0</v>
      </c>
      <c r="E28" s="538">
        <f t="shared" si="2"/>
        <v>0</v>
      </c>
      <c r="F28" s="330"/>
      <c r="G28" s="340"/>
      <c r="H28" s="536"/>
      <c r="I28" s="342"/>
      <c r="J28" s="340"/>
      <c r="K28" s="342"/>
      <c r="L28" s="340"/>
      <c r="M28" s="342"/>
      <c r="N28" s="340"/>
      <c r="O28" s="342"/>
      <c r="P28" s="341"/>
      <c r="Q28" s="340"/>
      <c r="R28" s="342"/>
      <c r="S28" s="554"/>
    </row>
    <row r="29" spans="1:19" s="23" customFormat="1" ht="15.75" hidden="1">
      <c r="A29" s="160"/>
      <c r="B29" s="336" t="s">
        <v>250</v>
      </c>
      <c r="C29" s="305" t="s">
        <v>12</v>
      </c>
      <c r="D29" s="537">
        <f>E29+H29</f>
        <v>0</v>
      </c>
      <c r="E29" s="538">
        <f aca="true" t="shared" si="3" ref="E29:E48">F29+G29</f>
        <v>0</v>
      </c>
      <c r="F29" s="348"/>
      <c r="G29" s="340"/>
      <c r="H29" s="536">
        <f>I29+J29</f>
        <v>0</v>
      </c>
      <c r="I29" s="567"/>
      <c r="J29" s="340"/>
      <c r="K29" s="342"/>
      <c r="L29" s="340"/>
      <c r="M29" s="342"/>
      <c r="N29" s="340"/>
      <c r="O29" s="342"/>
      <c r="P29" s="341"/>
      <c r="Q29" s="340"/>
      <c r="R29" s="342"/>
      <c r="S29" s="554"/>
    </row>
    <row r="30" spans="1:19" s="23" customFormat="1" ht="15.75" hidden="1">
      <c r="A30" s="160"/>
      <c r="B30" s="336"/>
      <c r="C30" s="305" t="s">
        <v>10</v>
      </c>
      <c r="D30" s="537">
        <f>E30+H30</f>
        <v>0</v>
      </c>
      <c r="E30" s="538">
        <f t="shared" si="3"/>
        <v>0</v>
      </c>
      <c r="F30" s="330"/>
      <c r="G30" s="340"/>
      <c r="H30" s="536">
        <f>I30+J30</f>
        <v>0</v>
      </c>
      <c r="I30" s="567"/>
      <c r="J30" s="340"/>
      <c r="K30" s="342"/>
      <c r="L30" s="340"/>
      <c r="M30" s="342"/>
      <c r="N30" s="340"/>
      <c r="O30" s="342"/>
      <c r="P30" s="341"/>
      <c r="Q30" s="340"/>
      <c r="R30" s="342"/>
      <c r="S30" s="554"/>
    </row>
    <row r="31" spans="1:19" s="23" customFormat="1" ht="15.75" hidden="1">
      <c r="A31" s="160"/>
      <c r="B31" s="336" t="s">
        <v>251</v>
      </c>
      <c r="C31" s="305" t="s">
        <v>12</v>
      </c>
      <c r="D31" s="537">
        <f aca="true" t="shared" si="4" ref="D31:D38">E31</f>
        <v>0</v>
      </c>
      <c r="E31" s="538">
        <f t="shared" si="3"/>
        <v>0</v>
      </c>
      <c r="F31" s="348"/>
      <c r="G31" s="340"/>
      <c r="H31" s="536"/>
      <c r="I31" s="342"/>
      <c r="J31" s="340"/>
      <c r="K31" s="342"/>
      <c r="L31" s="340"/>
      <c r="M31" s="342"/>
      <c r="N31" s="340"/>
      <c r="O31" s="342"/>
      <c r="P31" s="341"/>
      <c r="Q31" s="340"/>
      <c r="R31" s="342"/>
      <c r="S31" s="554"/>
    </row>
    <row r="32" spans="1:19" s="23" customFormat="1" ht="15.75" hidden="1">
      <c r="A32" s="160"/>
      <c r="B32" s="336"/>
      <c r="C32" s="305" t="s">
        <v>10</v>
      </c>
      <c r="D32" s="537">
        <f t="shared" si="4"/>
        <v>0</v>
      </c>
      <c r="E32" s="538">
        <f t="shared" si="3"/>
        <v>0</v>
      </c>
      <c r="F32" s="330"/>
      <c r="G32" s="340"/>
      <c r="H32" s="539"/>
      <c r="I32" s="715"/>
      <c r="J32" s="340"/>
      <c r="K32" s="342"/>
      <c r="L32" s="340"/>
      <c r="M32" s="342"/>
      <c r="N32" s="340"/>
      <c r="O32" s="342"/>
      <c r="P32" s="341"/>
      <c r="Q32" s="340"/>
      <c r="R32" s="342"/>
      <c r="S32" s="554"/>
    </row>
    <row r="33" spans="1:19" s="23" customFormat="1" ht="15.75" hidden="1">
      <c r="A33" s="160"/>
      <c r="B33" s="336" t="s">
        <v>252</v>
      </c>
      <c r="C33" s="305" t="s">
        <v>12</v>
      </c>
      <c r="D33" s="537">
        <f t="shared" si="4"/>
        <v>0</v>
      </c>
      <c r="E33" s="538">
        <f t="shared" si="3"/>
        <v>0</v>
      </c>
      <c r="F33" s="348"/>
      <c r="G33" s="340"/>
      <c r="H33" s="577"/>
      <c r="I33" s="714"/>
      <c r="J33" s="340"/>
      <c r="K33" s="342"/>
      <c r="L33" s="340"/>
      <c r="M33" s="342"/>
      <c r="N33" s="340"/>
      <c r="O33" s="342"/>
      <c r="P33" s="341"/>
      <c r="Q33" s="340"/>
      <c r="R33" s="342"/>
      <c r="S33" s="554"/>
    </row>
    <row r="34" spans="1:19" s="23" customFormat="1" ht="15.75" hidden="1">
      <c r="A34" s="160"/>
      <c r="B34" s="344"/>
      <c r="C34" s="305" t="s">
        <v>10</v>
      </c>
      <c r="D34" s="537">
        <f t="shared" si="4"/>
        <v>0</v>
      </c>
      <c r="E34" s="538">
        <f t="shared" si="3"/>
        <v>0</v>
      </c>
      <c r="F34" s="346"/>
      <c r="G34" s="340"/>
      <c r="H34" s="536"/>
      <c r="I34" s="342"/>
      <c r="J34" s="340"/>
      <c r="K34" s="342"/>
      <c r="L34" s="340"/>
      <c r="M34" s="342"/>
      <c r="N34" s="340"/>
      <c r="O34" s="342"/>
      <c r="P34" s="341"/>
      <c r="Q34" s="340"/>
      <c r="R34" s="342"/>
      <c r="S34" s="554"/>
    </row>
    <row r="35" spans="1:19" s="23" customFormat="1" ht="15.75" hidden="1">
      <c r="A35" s="160"/>
      <c r="B35" s="336" t="s">
        <v>240</v>
      </c>
      <c r="C35" s="305" t="s">
        <v>12</v>
      </c>
      <c r="D35" s="537">
        <f>E35+H35</f>
        <v>0</v>
      </c>
      <c r="E35" s="538">
        <f t="shared" si="3"/>
        <v>0</v>
      </c>
      <c r="F35" s="348"/>
      <c r="G35" s="340"/>
      <c r="H35" s="536">
        <f>I35</f>
        <v>0</v>
      </c>
      <c r="I35" s="567"/>
      <c r="J35" s="340"/>
      <c r="K35" s="342"/>
      <c r="L35" s="340"/>
      <c r="M35" s="342"/>
      <c r="N35" s="340"/>
      <c r="O35" s="342"/>
      <c r="P35" s="341"/>
      <c r="Q35" s="340"/>
      <c r="R35" s="342"/>
      <c r="S35" s="554"/>
    </row>
    <row r="36" spans="1:19" s="23" customFormat="1" ht="15.75" hidden="1">
      <c r="A36" s="160"/>
      <c r="B36" s="336"/>
      <c r="C36" s="305" t="s">
        <v>10</v>
      </c>
      <c r="D36" s="537">
        <f>E36+H36</f>
        <v>0</v>
      </c>
      <c r="E36" s="538">
        <f t="shared" si="3"/>
        <v>0</v>
      </c>
      <c r="F36" s="330"/>
      <c r="G36" s="541"/>
      <c r="H36" s="536">
        <f>I36</f>
        <v>0</v>
      </c>
      <c r="I36" s="567"/>
      <c r="J36" s="340"/>
      <c r="K36" s="342"/>
      <c r="L36" s="340"/>
      <c r="M36" s="342"/>
      <c r="N36" s="340"/>
      <c r="O36" s="342"/>
      <c r="P36" s="341"/>
      <c r="Q36" s="340"/>
      <c r="R36" s="342"/>
      <c r="S36" s="554"/>
    </row>
    <row r="37" spans="1:19" s="23" customFormat="1" ht="15.75" hidden="1">
      <c r="A37" s="160"/>
      <c r="B37" s="305" t="s">
        <v>241</v>
      </c>
      <c r="C37" s="305" t="s">
        <v>12</v>
      </c>
      <c r="D37" s="537">
        <f t="shared" si="4"/>
        <v>0</v>
      </c>
      <c r="E37" s="538">
        <f t="shared" si="3"/>
        <v>0</v>
      </c>
      <c r="F37" s="348"/>
      <c r="G37" s="340"/>
      <c r="H37" s="536"/>
      <c r="I37" s="342"/>
      <c r="J37" s="340"/>
      <c r="K37" s="342"/>
      <c r="L37" s="340"/>
      <c r="M37" s="342"/>
      <c r="N37" s="340"/>
      <c r="O37" s="342"/>
      <c r="P37" s="341"/>
      <c r="Q37" s="340"/>
      <c r="R37" s="342"/>
      <c r="S37" s="554"/>
    </row>
    <row r="38" spans="1:19" s="23" customFormat="1" ht="15.75" hidden="1">
      <c r="A38" s="160"/>
      <c r="B38" s="305"/>
      <c r="C38" s="305" t="s">
        <v>10</v>
      </c>
      <c r="D38" s="537">
        <f t="shared" si="4"/>
        <v>0</v>
      </c>
      <c r="E38" s="538">
        <f t="shared" si="3"/>
        <v>0</v>
      </c>
      <c r="F38" s="330"/>
      <c r="G38" s="340"/>
      <c r="H38" s="536"/>
      <c r="I38" s="342"/>
      <c r="J38" s="340"/>
      <c r="K38" s="342"/>
      <c r="L38" s="340"/>
      <c r="M38" s="342"/>
      <c r="N38" s="340"/>
      <c r="O38" s="342"/>
      <c r="P38" s="341"/>
      <c r="Q38" s="340"/>
      <c r="R38" s="342"/>
      <c r="S38" s="554"/>
    </row>
    <row r="39" spans="1:19" s="23" customFormat="1" ht="15.75" hidden="1">
      <c r="A39" s="160"/>
      <c r="B39" s="305" t="s">
        <v>242</v>
      </c>
      <c r="C39" s="305" t="s">
        <v>12</v>
      </c>
      <c r="D39" s="537">
        <f>E39</f>
        <v>0</v>
      </c>
      <c r="E39" s="538">
        <f aca="true" t="shared" si="5" ref="E39:E44">F39+G39</f>
        <v>0</v>
      </c>
      <c r="F39" s="348"/>
      <c r="G39" s="340"/>
      <c r="H39" s="536"/>
      <c r="I39" s="342"/>
      <c r="J39" s="340"/>
      <c r="K39" s="342"/>
      <c r="L39" s="340"/>
      <c r="M39" s="342"/>
      <c r="N39" s="340"/>
      <c r="O39" s="342"/>
      <c r="P39" s="341"/>
      <c r="Q39" s="340"/>
      <c r="R39" s="342"/>
      <c r="S39" s="554"/>
    </row>
    <row r="40" spans="1:19" s="23" customFormat="1" ht="15.75" hidden="1">
      <c r="A40" s="160"/>
      <c r="B40" s="305"/>
      <c r="C40" s="305" t="s">
        <v>10</v>
      </c>
      <c r="D40" s="537">
        <f>E40</f>
        <v>0</v>
      </c>
      <c r="E40" s="538">
        <f t="shared" si="5"/>
        <v>0</v>
      </c>
      <c r="F40" s="330"/>
      <c r="G40" s="340"/>
      <c r="H40" s="536"/>
      <c r="I40" s="342"/>
      <c r="J40" s="340"/>
      <c r="K40" s="342"/>
      <c r="L40" s="340"/>
      <c r="M40" s="342"/>
      <c r="N40" s="340"/>
      <c r="O40" s="342"/>
      <c r="P40" s="341"/>
      <c r="Q40" s="340"/>
      <c r="R40" s="342"/>
      <c r="S40" s="554"/>
    </row>
    <row r="41" spans="1:19" s="23" customFormat="1" ht="15.75" hidden="1">
      <c r="A41" s="160"/>
      <c r="B41" s="305" t="s">
        <v>243</v>
      </c>
      <c r="C41" s="305" t="s">
        <v>12</v>
      </c>
      <c r="D41" s="537">
        <f>E41</f>
        <v>0</v>
      </c>
      <c r="E41" s="538">
        <f t="shared" si="5"/>
        <v>0</v>
      </c>
      <c r="F41" s="348"/>
      <c r="G41" s="340"/>
      <c r="H41" s="536"/>
      <c r="I41" s="342"/>
      <c r="J41" s="340"/>
      <c r="K41" s="342"/>
      <c r="L41" s="340"/>
      <c r="M41" s="342"/>
      <c r="N41" s="340"/>
      <c r="O41" s="342"/>
      <c r="P41" s="341"/>
      <c r="Q41" s="340"/>
      <c r="R41" s="342"/>
      <c r="S41" s="554"/>
    </row>
    <row r="42" spans="1:19" s="23" customFormat="1" ht="15.75" hidden="1">
      <c r="A42" s="160"/>
      <c r="B42" s="305"/>
      <c r="C42" s="305" t="s">
        <v>10</v>
      </c>
      <c r="D42" s="537">
        <f>E42</f>
        <v>0</v>
      </c>
      <c r="E42" s="538">
        <f t="shared" si="5"/>
        <v>0</v>
      </c>
      <c r="F42" s="330"/>
      <c r="G42" s="340"/>
      <c r="H42" s="536"/>
      <c r="I42" s="342"/>
      <c r="J42" s="340"/>
      <c r="K42" s="342"/>
      <c r="L42" s="340"/>
      <c r="M42" s="342"/>
      <c r="N42" s="340"/>
      <c r="O42" s="342"/>
      <c r="P42" s="341"/>
      <c r="Q42" s="340"/>
      <c r="R42" s="342"/>
      <c r="S42" s="554"/>
    </row>
    <row r="43" spans="1:19" s="23" customFormat="1" ht="15.75" hidden="1">
      <c r="A43" s="160"/>
      <c r="B43" s="305" t="s">
        <v>244</v>
      </c>
      <c r="C43" s="305" t="s">
        <v>12</v>
      </c>
      <c r="D43" s="537">
        <f>E43+H43</f>
        <v>0</v>
      </c>
      <c r="E43" s="538">
        <f t="shared" si="5"/>
        <v>0</v>
      </c>
      <c r="F43" s="348"/>
      <c r="G43" s="340"/>
      <c r="H43" s="536">
        <f>I43</f>
        <v>0</v>
      </c>
      <c r="I43" s="567"/>
      <c r="J43" s="340"/>
      <c r="K43" s="342"/>
      <c r="L43" s="340"/>
      <c r="M43" s="342"/>
      <c r="N43" s="340"/>
      <c r="O43" s="342"/>
      <c r="P43" s="341"/>
      <c r="Q43" s="340"/>
      <c r="R43" s="342"/>
      <c r="S43" s="554"/>
    </row>
    <row r="44" spans="1:19" s="23" customFormat="1" ht="15.75" hidden="1">
      <c r="A44" s="160"/>
      <c r="B44" s="305"/>
      <c r="C44" s="305" t="s">
        <v>10</v>
      </c>
      <c r="D44" s="537">
        <f aca="true" t="shared" si="6" ref="D44:D76">E44+H44</f>
        <v>0</v>
      </c>
      <c r="E44" s="538">
        <f t="shared" si="5"/>
        <v>0</v>
      </c>
      <c r="F44" s="330"/>
      <c r="G44" s="340"/>
      <c r="H44" s="536">
        <f>I44</f>
        <v>0</v>
      </c>
      <c r="I44" s="567"/>
      <c r="J44" s="340"/>
      <c r="K44" s="342"/>
      <c r="L44" s="340"/>
      <c r="M44" s="342"/>
      <c r="N44" s="340"/>
      <c r="O44" s="342"/>
      <c r="P44" s="341"/>
      <c r="Q44" s="340"/>
      <c r="R44" s="342"/>
      <c r="S44" s="554"/>
    </row>
    <row r="45" spans="1:19" s="23" customFormat="1" ht="15.75" hidden="1">
      <c r="A45" s="160"/>
      <c r="B45" s="336" t="s">
        <v>245</v>
      </c>
      <c r="C45" s="305" t="s">
        <v>12</v>
      </c>
      <c r="D45" s="537">
        <f t="shared" si="6"/>
        <v>0</v>
      </c>
      <c r="E45" s="538">
        <f>F45+G45</f>
        <v>0</v>
      </c>
      <c r="F45" s="558"/>
      <c r="G45" s="369"/>
      <c r="H45" s="536"/>
      <c r="I45" s="567"/>
      <c r="J45" s="340"/>
      <c r="K45" s="342"/>
      <c r="L45" s="340"/>
      <c r="M45" s="342"/>
      <c r="N45" s="340"/>
      <c r="O45" s="342"/>
      <c r="P45" s="341"/>
      <c r="Q45" s="340"/>
      <c r="R45" s="342"/>
      <c r="S45" s="554"/>
    </row>
    <row r="46" spans="1:19" s="23" customFormat="1" ht="15.75" hidden="1">
      <c r="A46" s="160"/>
      <c r="B46" s="336"/>
      <c r="C46" s="305" t="s">
        <v>10</v>
      </c>
      <c r="D46" s="537">
        <f t="shared" si="6"/>
        <v>0</v>
      </c>
      <c r="E46" s="538">
        <f>F46+G46</f>
        <v>0</v>
      </c>
      <c r="F46" s="397"/>
      <c r="G46" s="369"/>
      <c r="H46" s="536"/>
      <c r="I46" s="567"/>
      <c r="J46" s="340"/>
      <c r="K46" s="342"/>
      <c r="L46" s="340"/>
      <c r="M46" s="342"/>
      <c r="N46" s="340"/>
      <c r="O46" s="342"/>
      <c r="P46" s="341"/>
      <c r="Q46" s="340"/>
      <c r="R46" s="342"/>
      <c r="S46" s="554"/>
    </row>
    <row r="47" spans="1:19" s="23" customFormat="1" ht="15.75" hidden="1">
      <c r="A47" s="160"/>
      <c r="B47" s="305" t="s">
        <v>246</v>
      </c>
      <c r="C47" s="305" t="s">
        <v>12</v>
      </c>
      <c r="D47" s="537">
        <f t="shared" si="6"/>
        <v>0</v>
      </c>
      <c r="E47" s="538">
        <f t="shared" si="3"/>
        <v>0</v>
      </c>
      <c r="F47" s="343"/>
      <c r="G47" s="152"/>
      <c r="H47" s="536">
        <f>I47</f>
        <v>0</v>
      </c>
      <c r="I47" s="567"/>
      <c r="J47" s="340"/>
      <c r="K47" s="342"/>
      <c r="L47" s="340"/>
      <c r="M47" s="342"/>
      <c r="N47" s="340"/>
      <c r="O47" s="342"/>
      <c r="P47" s="341"/>
      <c r="Q47" s="340"/>
      <c r="R47" s="342"/>
      <c r="S47" s="554"/>
    </row>
    <row r="48" spans="1:19" s="23" customFormat="1" ht="15.75" hidden="1">
      <c r="A48" s="160"/>
      <c r="B48" s="305"/>
      <c r="C48" s="305" t="s">
        <v>10</v>
      </c>
      <c r="D48" s="537">
        <f t="shared" si="6"/>
        <v>0</v>
      </c>
      <c r="E48" s="538">
        <f t="shared" si="3"/>
        <v>0</v>
      </c>
      <c r="F48" s="343"/>
      <c r="G48" s="340"/>
      <c r="H48" s="536">
        <f>I48</f>
        <v>0</v>
      </c>
      <c r="I48" s="567"/>
      <c r="J48" s="340"/>
      <c r="K48" s="342"/>
      <c r="L48" s="340"/>
      <c r="M48" s="342"/>
      <c r="N48" s="340"/>
      <c r="O48" s="342"/>
      <c r="P48" s="341"/>
      <c r="Q48" s="340"/>
      <c r="R48" s="342"/>
      <c r="S48" s="554"/>
    </row>
    <row r="49" spans="1:19" s="23" customFormat="1" ht="15.75" hidden="1">
      <c r="A49" s="160"/>
      <c r="B49" s="305" t="s">
        <v>247</v>
      </c>
      <c r="C49" s="305" t="s">
        <v>12</v>
      </c>
      <c r="D49" s="534">
        <f t="shared" si="6"/>
        <v>0</v>
      </c>
      <c r="E49" s="535">
        <f aca="true" t="shared" si="7" ref="E49:E56">F49+G49</f>
        <v>0</v>
      </c>
      <c r="F49" s="343"/>
      <c r="G49" s="340"/>
      <c r="H49" s="536"/>
      <c r="I49" s="567"/>
      <c r="J49" s="340"/>
      <c r="K49" s="342"/>
      <c r="L49" s="340"/>
      <c r="M49" s="342"/>
      <c r="N49" s="340"/>
      <c r="O49" s="342"/>
      <c r="P49" s="341"/>
      <c r="Q49" s="340"/>
      <c r="R49" s="342"/>
      <c r="S49" s="554"/>
    </row>
    <row r="50" spans="1:19" s="23" customFormat="1" ht="15.75" hidden="1">
      <c r="A50" s="160"/>
      <c r="B50" s="305"/>
      <c r="C50" s="305" t="s">
        <v>10</v>
      </c>
      <c r="D50" s="537">
        <f t="shared" si="6"/>
        <v>0</v>
      </c>
      <c r="E50" s="538">
        <f t="shared" si="7"/>
        <v>0</v>
      </c>
      <c r="F50" s="343"/>
      <c r="G50" s="340"/>
      <c r="H50" s="536"/>
      <c r="I50" s="567"/>
      <c r="J50" s="340"/>
      <c r="K50" s="342"/>
      <c r="L50" s="340"/>
      <c r="M50" s="342"/>
      <c r="N50" s="340"/>
      <c r="O50" s="342"/>
      <c r="P50" s="341"/>
      <c r="Q50" s="340"/>
      <c r="R50" s="342"/>
      <c r="S50" s="554"/>
    </row>
    <row r="51" spans="1:19" s="23" customFormat="1" ht="15.75" hidden="1">
      <c r="A51" s="160"/>
      <c r="B51" s="305" t="s">
        <v>205</v>
      </c>
      <c r="C51" s="305" t="s">
        <v>12</v>
      </c>
      <c r="D51" s="534">
        <f t="shared" si="6"/>
        <v>0</v>
      </c>
      <c r="E51" s="535">
        <f t="shared" si="7"/>
        <v>0</v>
      </c>
      <c r="F51" s="343"/>
      <c r="G51" s="340"/>
      <c r="H51" s="536"/>
      <c r="I51" s="567"/>
      <c r="J51" s="340"/>
      <c r="K51" s="342"/>
      <c r="L51" s="340"/>
      <c r="M51" s="342"/>
      <c r="N51" s="340"/>
      <c r="O51" s="342"/>
      <c r="P51" s="341"/>
      <c r="Q51" s="340"/>
      <c r="R51" s="342"/>
      <c r="S51" s="554"/>
    </row>
    <row r="52" spans="1:19" s="23" customFormat="1" ht="15.75" hidden="1">
      <c r="A52" s="160"/>
      <c r="B52" s="305"/>
      <c r="C52" s="305" t="s">
        <v>10</v>
      </c>
      <c r="D52" s="537">
        <f t="shared" si="6"/>
        <v>0</v>
      </c>
      <c r="E52" s="538">
        <f t="shared" si="7"/>
        <v>0</v>
      </c>
      <c r="F52" s="343"/>
      <c r="G52" s="340"/>
      <c r="H52" s="536"/>
      <c r="I52" s="567"/>
      <c r="J52" s="340"/>
      <c r="K52" s="342"/>
      <c r="L52" s="340"/>
      <c r="M52" s="342"/>
      <c r="N52" s="340"/>
      <c r="O52" s="342"/>
      <c r="P52" s="341"/>
      <c r="Q52" s="340"/>
      <c r="R52" s="342"/>
      <c r="S52" s="554"/>
    </row>
    <row r="53" spans="1:19" s="23" customFormat="1" ht="15.75" hidden="1">
      <c r="A53" s="160"/>
      <c r="B53" s="305" t="s">
        <v>206</v>
      </c>
      <c r="C53" s="305" t="s">
        <v>12</v>
      </c>
      <c r="D53" s="543">
        <f t="shared" si="6"/>
        <v>0</v>
      </c>
      <c r="E53" s="535">
        <f t="shared" si="7"/>
        <v>0</v>
      </c>
      <c r="F53" s="343"/>
      <c r="G53" s="152"/>
      <c r="H53" s="533"/>
      <c r="I53" s="637"/>
      <c r="J53" s="152"/>
      <c r="K53" s="153"/>
      <c r="L53" s="152"/>
      <c r="M53" s="153"/>
      <c r="N53" s="152"/>
      <c r="O53" s="153"/>
      <c r="P53" s="151"/>
      <c r="Q53" s="152"/>
      <c r="R53" s="153"/>
      <c r="S53" s="551"/>
    </row>
    <row r="54" spans="1:19" s="516" customFormat="1" ht="15.75" hidden="1">
      <c r="A54" s="519"/>
      <c r="B54" s="389"/>
      <c r="C54" s="389" t="s">
        <v>10</v>
      </c>
      <c r="D54" s="544">
        <f t="shared" si="6"/>
        <v>0</v>
      </c>
      <c r="E54" s="545">
        <f t="shared" si="7"/>
        <v>0</v>
      </c>
      <c r="F54" s="390"/>
      <c r="G54" s="340"/>
      <c r="H54" s="536"/>
      <c r="I54" s="567"/>
      <c r="J54" s="340"/>
      <c r="K54" s="342"/>
      <c r="L54" s="340"/>
      <c r="M54" s="342"/>
      <c r="N54" s="340"/>
      <c r="O54" s="342"/>
      <c r="P54" s="341"/>
      <c r="Q54" s="340"/>
      <c r="R54" s="342"/>
      <c r="S54" s="554"/>
    </row>
    <row r="55" spans="1:19" s="23" customFormat="1" ht="15.75" hidden="1">
      <c r="A55" s="160"/>
      <c r="B55" s="305" t="s">
        <v>207</v>
      </c>
      <c r="C55" s="305" t="s">
        <v>12</v>
      </c>
      <c r="D55" s="534">
        <f t="shared" si="6"/>
        <v>0</v>
      </c>
      <c r="E55" s="535">
        <f t="shared" si="7"/>
        <v>0</v>
      </c>
      <c r="F55" s="343"/>
      <c r="G55" s="340"/>
      <c r="H55" s="536">
        <f>I55</f>
        <v>0</v>
      </c>
      <c r="I55" s="567"/>
      <c r="J55" s="340"/>
      <c r="K55" s="342"/>
      <c r="L55" s="340"/>
      <c r="M55" s="342"/>
      <c r="N55" s="340"/>
      <c r="O55" s="342"/>
      <c r="P55" s="341"/>
      <c r="Q55" s="340"/>
      <c r="R55" s="342"/>
      <c r="S55" s="554"/>
    </row>
    <row r="56" spans="1:19" s="23" customFormat="1" ht="15.75" hidden="1">
      <c r="A56" s="160"/>
      <c r="B56" s="532"/>
      <c r="C56" s="532" t="s">
        <v>10</v>
      </c>
      <c r="D56" s="537">
        <f t="shared" si="6"/>
        <v>0</v>
      </c>
      <c r="E56" s="549">
        <f t="shared" si="7"/>
        <v>0</v>
      </c>
      <c r="F56" s="749"/>
      <c r="G56" s="157"/>
      <c r="H56" s="547">
        <f>I56</f>
        <v>0</v>
      </c>
      <c r="I56" s="720"/>
      <c r="J56" s="157"/>
      <c r="K56" s="155"/>
      <c r="L56" s="157"/>
      <c r="M56" s="155"/>
      <c r="N56" s="157"/>
      <c r="O56" s="155"/>
      <c r="P56" s="158"/>
      <c r="Q56" s="157"/>
      <c r="R56" s="155"/>
      <c r="S56" s="582"/>
    </row>
    <row r="57" spans="1:19" s="23" customFormat="1" ht="15.75" hidden="1">
      <c r="A57" s="160"/>
      <c r="B57" s="305" t="s">
        <v>208</v>
      </c>
      <c r="C57" s="305" t="s">
        <v>12</v>
      </c>
      <c r="D57" s="543">
        <f t="shared" si="6"/>
        <v>0</v>
      </c>
      <c r="E57" s="535">
        <f aca="true" t="shared" si="8" ref="E57:E64">F57+G57</f>
        <v>0</v>
      </c>
      <c r="F57" s="330"/>
      <c r="G57" s="152"/>
      <c r="H57" s="533"/>
      <c r="I57" s="637"/>
      <c r="J57" s="152"/>
      <c r="K57" s="153"/>
      <c r="L57" s="152"/>
      <c r="M57" s="153"/>
      <c r="N57" s="152"/>
      <c r="O57" s="153"/>
      <c r="P57" s="551"/>
      <c r="Q57" s="152"/>
      <c r="R57" s="153"/>
      <c r="S57" s="551"/>
    </row>
    <row r="58" spans="1:19" s="23" customFormat="1" ht="15.75" hidden="1">
      <c r="A58" s="160"/>
      <c r="B58" s="305"/>
      <c r="C58" s="305" t="s">
        <v>10</v>
      </c>
      <c r="D58" s="537">
        <f t="shared" si="6"/>
        <v>0</v>
      </c>
      <c r="E58" s="538">
        <f t="shared" si="8"/>
        <v>0</v>
      </c>
      <c r="F58" s="330"/>
      <c r="G58" s="340"/>
      <c r="H58" s="536"/>
      <c r="I58" s="567"/>
      <c r="J58" s="340"/>
      <c r="K58" s="342"/>
      <c r="L58" s="340"/>
      <c r="M58" s="342"/>
      <c r="N58" s="340"/>
      <c r="O58" s="342"/>
      <c r="P58" s="341"/>
      <c r="Q58" s="340"/>
      <c r="R58" s="342"/>
      <c r="S58" s="554"/>
    </row>
    <row r="59" spans="1:19" s="23" customFormat="1" ht="15.75" hidden="1">
      <c r="A59" s="160"/>
      <c r="B59" s="305" t="s">
        <v>209</v>
      </c>
      <c r="C59" s="305" t="s">
        <v>12</v>
      </c>
      <c r="D59" s="534">
        <f t="shared" si="6"/>
        <v>0</v>
      </c>
      <c r="E59" s="535">
        <f t="shared" si="8"/>
        <v>0</v>
      </c>
      <c r="F59" s="348"/>
      <c r="G59" s="398"/>
      <c r="H59" s="536"/>
      <c r="I59" s="567"/>
      <c r="J59" s="340"/>
      <c r="K59" s="342"/>
      <c r="L59" s="340"/>
      <c r="M59" s="342"/>
      <c r="N59" s="340"/>
      <c r="O59" s="342"/>
      <c r="P59" s="341"/>
      <c r="Q59" s="340"/>
      <c r="R59" s="342"/>
      <c r="S59" s="554"/>
    </row>
    <row r="60" spans="1:19" s="23" customFormat="1" ht="15.75" hidden="1">
      <c r="A60" s="160"/>
      <c r="B60" s="335"/>
      <c r="C60" s="305" t="s">
        <v>10</v>
      </c>
      <c r="D60" s="537">
        <f t="shared" si="6"/>
        <v>0</v>
      </c>
      <c r="E60" s="538">
        <f t="shared" si="8"/>
        <v>0</v>
      </c>
      <c r="F60" s="348"/>
      <c r="G60" s="398"/>
      <c r="H60" s="536"/>
      <c r="I60" s="567"/>
      <c r="J60" s="340"/>
      <c r="K60" s="342"/>
      <c r="L60" s="340"/>
      <c r="M60" s="342"/>
      <c r="N60" s="340"/>
      <c r="O60" s="342"/>
      <c r="P60" s="341"/>
      <c r="Q60" s="340"/>
      <c r="R60" s="342"/>
      <c r="S60" s="554"/>
    </row>
    <row r="61" spans="1:19" s="23" customFormat="1" ht="15.75" hidden="1">
      <c r="A61" s="160"/>
      <c r="B61" s="336" t="s">
        <v>210</v>
      </c>
      <c r="C61" s="305" t="s">
        <v>12</v>
      </c>
      <c r="D61" s="543">
        <f t="shared" si="6"/>
        <v>0</v>
      </c>
      <c r="E61" s="535">
        <f t="shared" si="8"/>
        <v>0</v>
      </c>
      <c r="F61" s="343"/>
      <c r="G61" s="326"/>
      <c r="H61" s="533"/>
      <c r="I61" s="637"/>
      <c r="J61" s="152"/>
      <c r="K61" s="153"/>
      <c r="L61" s="152"/>
      <c r="M61" s="153"/>
      <c r="N61" s="152"/>
      <c r="O61" s="153"/>
      <c r="P61" s="151"/>
      <c r="Q61" s="152"/>
      <c r="R61" s="153"/>
      <c r="S61" s="551"/>
    </row>
    <row r="62" spans="1:19" s="23" customFormat="1" ht="15.75" hidden="1">
      <c r="A62" s="160"/>
      <c r="B62" s="335"/>
      <c r="C62" s="389" t="s">
        <v>10</v>
      </c>
      <c r="D62" s="544">
        <f t="shared" si="6"/>
        <v>0</v>
      </c>
      <c r="E62" s="545">
        <f t="shared" si="8"/>
        <v>0</v>
      </c>
      <c r="F62" s="559"/>
      <c r="G62" s="398"/>
      <c r="H62" s="536"/>
      <c r="I62" s="567"/>
      <c r="J62" s="340"/>
      <c r="K62" s="342"/>
      <c r="L62" s="340"/>
      <c r="M62" s="342"/>
      <c r="N62" s="340"/>
      <c r="O62" s="342"/>
      <c r="P62" s="341"/>
      <c r="Q62" s="340"/>
      <c r="R62" s="342"/>
      <c r="S62" s="554"/>
    </row>
    <row r="63" spans="1:19" s="23" customFormat="1" ht="15.75" hidden="1">
      <c r="A63" s="160"/>
      <c r="B63" s="336" t="s">
        <v>211</v>
      </c>
      <c r="C63" s="305" t="s">
        <v>12</v>
      </c>
      <c r="D63" s="543">
        <f t="shared" si="6"/>
        <v>0</v>
      </c>
      <c r="E63" s="535">
        <f t="shared" si="8"/>
        <v>0</v>
      </c>
      <c r="F63" s="343"/>
      <c r="G63" s="152"/>
      <c r="H63" s="533"/>
      <c r="I63" s="637"/>
      <c r="J63" s="152"/>
      <c r="K63" s="153"/>
      <c r="L63" s="152"/>
      <c r="M63" s="153"/>
      <c r="N63" s="152"/>
      <c r="O63" s="153"/>
      <c r="P63" s="151"/>
      <c r="Q63" s="152"/>
      <c r="R63" s="153"/>
      <c r="S63" s="551"/>
    </row>
    <row r="64" spans="1:19" s="23" customFormat="1" ht="15.75" hidden="1">
      <c r="A64" s="160"/>
      <c r="B64" s="335"/>
      <c r="C64" s="389" t="s">
        <v>10</v>
      </c>
      <c r="D64" s="544">
        <f t="shared" si="6"/>
        <v>0</v>
      </c>
      <c r="E64" s="545">
        <f t="shared" si="8"/>
        <v>0</v>
      </c>
      <c r="F64" s="559"/>
      <c r="G64" s="340"/>
      <c r="H64" s="536"/>
      <c r="I64" s="567"/>
      <c r="J64" s="340"/>
      <c r="K64" s="342"/>
      <c r="L64" s="340"/>
      <c r="M64" s="342"/>
      <c r="N64" s="340"/>
      <c r="O64" s="342"/>
      <c r="P64" s="341"/>
      <c r="Q64" s="340"/>
      <c r="R64" s="342"/>
      <c r="S64" s="554"/>
    </row>
    <row r="65" spans="1:19" s="23" customFormat="1" ht="15.75" hidden="1">
      <c r="A65" s="160"/>
      <c r="B65" s="344" t="s">
        <v>212</v>
      </c>
      <c r="C65" s="532" t="s">
        <v>12</v>
      </c>
      <c r="D65" s="534">
        <f t="shared" si="6"/>
        <v>0</v>
      </c>
      <c r="E65" s="546">
        <f aca="true" t="shared" si="9" ref="E65:E120">F65+G65</f>
        <v>0</v>
      </c>
      <c r="F65" s="325"/>
      <c r="G65" s="157"/>
      <c r="H65" s="547"/>
      <c r="I65" s="720"/>
      <c r="J65" s="157"/>
      <c r="K65" s="155"/>
      <c r="L65" s="157"/>
      <c r="M65" s="155"/>
      <c r="N65" s="157"/>
      <c r="O65" s="155"/>
      <c r="P65" s="158"/>
      <c r="Q65" s="157"/>
      <c r="R65" s="155"/>
      <c r="S65" s="582"/>
    </row>
    <row r="66" spans="1:19" s="23" customFormat="1" ht="15.75" hidden="1">
      <c r="A66" s="160"/>
      <c r="B66" s="336"/>
      <c r="C66" s="305" t="s">
        <v>10</v>
      </c>
      <c r="D66" s="548">
        <f t="shared" si="6"/>
        <v>0</v>
      </c>
      <c r="E66" s="538">
        <f t="shared" si="9"/>
        <v>0</v>
      </c>
      <c r="F66" s="348"/>
      <c r="G66" s="152"/>
      <c r="H66" s="533"/>
      <c r="I66" s="637"/>
      <c r="J66" s="152"/>
      <c r="K66" s="153"/>
      <c r="L66" s="152"/>
      <c r="M66" s="153"/>
      <c r="N66" s="152"/>
      <c r="O66" s="153"/>
      <c r="P66" s="151"/>
      <c r="Q66" s="152"/>
      <c r="R66" s="153"/>
      <c r="S66" s="551"/>
    </row>
    <row r="67" spans="1:19" s="23" customFormat="1" ht="15.75" hidden="1">
      <c r="A67" s="160"/>
      <c r="B67" s="335" t="s">
        <v>213</v>
      </c>
      <c r="C67" s="389" t="s">
        <v>12</v>
      </c>
      <c r="D67" s="537">
        <f t="shared" si="6"/>
        <v>0</v>
      </c>
      <c r="E67" s="538">
        <f t="shared" si="9"/>
        <v>0</v>
      </c>
      <c r="F67" s="326"/>
      <c r="G67" s="340"/>
      <c r="H67" s="536"/>
      <c r="I67" s="567"/>
      <c r="J67" s="340"/>
      <c r="K67" s="342"/>
      <c r="L67" s="340"/>
      <c r="M67" s="342"/>
      <c r="N67" s="340"/>
      <c r="O67" s="342"/>
      <c r="P67" s="341"/>
      <c r="Q67" s="340"/>
      <c r="R67" s="342"/>
      <c r="S67" s="554"/>
    </row>
    <row r="68" spans="1:19" s="516" customFormat="1" ht="15.75" hidden="1">
      <c r="A68" s="519"/>
      <c r="B68" s="335"/>
      <c r="C68" s="389" t="s">
        <v>10</v>
      </c>
      <c r="D68" s="537">
        <f t="shared" si="6"/>
        <v>0</v>
      </c>
      <c r="E68" s="538">
        <f t="shared" si="9"/>
        <v>0</v>
      </c>
      <c r="F68" s="348"/>
      <c r="G68" s="340"/>
      <c r="H68" s="536"/>
      <c r="I68" s="567"/>
      <c r="J68" s="340"/>
      <c r="K68" s="342"/>
      <c r="L68" s="340"/>
      <c r="M68" s="342"/>
      <c r="N68" s="340"/>
      <c r="O68" s="342"/>
      <c r="P68" s="341"/>
      <c r="Q68" s="340"/>
      <c r="R68" s="342"/>
      <c r="S68" s="554"/>
    </row>
    <row r="69" spans="1:19" s="23" customFormat="1" ht="15.75" hidden="1">
      <c r="A69" s="160"/>
      <c r="B69" s="525" t="s">
        <v>214</v>
      </c>
      <c r="C69" s="389" t="s">
        <v>12</v>
      </c>
      <c r="D69" s="537">
        <f t="shared" si="6"/>
        <v>0</v>
      </c>
      <c r="E69" s="538">
        <f t="shared" si="9"/>
        <v>0</v>
      </c>
      <c r="F69" s="348"/>
      <c r="G69" s="340"/>
      <c r="H69" s="536"/>
      <c r="I69" s="567"/>
      <c r="J69" s="340"/>
      <c r="K69" s="342"/>
      <c r="L69" s="340"/>
      <c r="M69" s="342"/>
      <c r="N69" s="340"/>
      <c r="O69" s="342"/>
      <c r="P69" s="341"/>
      <c r="Q69" s="340"/>
      <c r="R69" s="342"/>
      <c r="S69" s="554"/>
    </row>
    <row r="70" spans="1:19" s="23" customFormat="1" ht="15.75" hidden="1">
      <c r="A70" s="160"/>
      <c r="B70" s="525"/>
      <c r="C70" s="389" t="s">
        <v>10</v>
      </c>
      <c r="D70" s="537">
        <f t="shared" si="6"/>
        <v>0</v>
      </c>
      <c r="E70" s="538">
        <f t="shared" si="9"/>
        <v>0</v>
      </c>
      <c r="F70" s="348"/>
      <c r="G70" s="340"/>
      <c r="H70" s="536"/>
      <c r="I70" s="567"/>
      <c r="J70" s="340"/>
      <c r="K70" s="342"/>
      <c r="L70" s="340"/>
      <c r="M70" s="342"/>
      <c r="N70" s="340"/>
      <c r="O70" s="342"/>
      <c r="P70" s="341"/>
      <c r="Q70" s="340"/>
      <c r="R70" s="342"/>
      <c r="S70" s="554"/>
    </row>
    <row r="71" spans="1:19" s="23" customFormat="1" ht="15.75" hidden="1">
      <c r="A71" s="160"/>
      <c r="B71" s="525" t="s">
        <v>215</v>
      </c>
      <c r="C71" s="389" t="s">
        <v>12</v>
      </c>
      <c r="D71" s="537">
        <f t="shared" si="6"/>
        <v>0</v>
      </c>
      <c r="E71" s="538">
        <f t="shared" si="9"/>
        <v>0</v>
      </c>
      <c r="F71" s="326"/>
      <c r="G71" s="340"/>
      <c r="H71" s="536"/>
      <c r="I71" s="567"/>
      <c r="J71" s="340"/>
      <c r="K71" s="342"/>
      <c r="L71" s="340"/>
      <c r="M71" s="342"/>
      <c r="N71" s="340"/>
      <c r="O71" s="342"/>
      <c r="P71" s="341"/>
      <c r="Q71" s="340"/>
      <c r="R71" s="342"/>
      <c r="S71" s="554"/>
    </row>
    <row r="72" spans="1:19" s="23" customFormat="1" ht="15.75" hidden="1">
      <c r="A72" s="160"/>
      <c r="B72" s="525"/>
      <c r="C72" s="389" t="s">
        <v>10</v>
      </c>
      <c r="D72" s="537">
        <f t="shared" si="6"/>
        <v>0</v>
      </c>
      <c r="E72" s="538">
        <f t="shared" si="9"/>
        <v>0</v>
      </c>
      <c r="F72" s="348"/>
      <c r="G72" s="340"/>
      <c r="H72" s="536"/>
      <c r="I72" s="567"/>
      <c r="J72" s="340"/>
      <c r="K72" s="342"/>
      <c r="L72" s="340"/>
      <c r="M72" s="342"/>
      <c r="N72" s="340"/>
      <c r="O72" s="342"/>
      <c r="P72" s="341"/>
      <c r="Q72" s="340"/>
      <c r="R72" s="342"/>
      <c r="S72" s="554"/>
    </row>
    <row r="73" spans="1:19" s="23" customFormat="1" ht="15.75" hidden="1">
      <c r="A73" s="160"/>
      <c r="B73" s="525" t="s">
        <v>216</v>
      </c>
      <c r="C73" s="389" t="s">
        <v>12</v>
      </c>
      <c r="D73" s="537">
        <f t="shared" si="6"/>
        <v>0</v>
      </c>
      <c r="E73" s="538">
        <f t="shared" si="9"/>
        <v>0</v>
      </c>
      <c r="F73" s="326"/>
      <c r="G73" s="340"/>
      <c r="H73" s="536"/>
      <c r="I73" s="567"/>
      <c r="J73" s="340"/>
      <c r="K73" s="342"/>
      <c r="L73" s="340"/>
      <c r="M73" s="342"/>
      <c r="N73" s="340"/>
      <c r="O73" s="342"/>
      <c r="P73" s="341"/>
      <c r="Q73" s="340"/>
      <c r="R73" s="342"/>
      <c r="S73" s="554"/>
    </row>
    <row r="74" spans="1:19" s="23" customFormat="1" ht="15.75" hidden="1">
      <c r="A74" s="160"/>
      <c r="B74" s="525"/>
      <c r="C74" s="389" t="s">
        <v>10</v>
      </c>
      <c r="D74" s="537">
        <f t="shared" si="6"/>
        <v>0</v>
      </c>
      <c r="E74" s="538">
        <f t="shared" si="9"/>
        <v>0</v>
      </c>
      <c r="F74" s="348"/>
      <c r="G74" s="340"/>
      <c r="H74" s="536"/>
      <c r="I74" s="567"/>
      <c r="J74" s="340"/>
      <c r="K74" s="342"/>
      <c r="L74" s="340"/>
      <c r="M74" s="342"/>
      <c r="N74" s="340"/>
      <c r="O74" s="342"/>
      <c r="P74" s="341"/>
      <c r="Q74" s="340"/>
      <c r="R74" s="342"/>
      <c r="S74" s="554"/>
    </row>
    <row r="75" spans="1:19" s="23" customFormat="1" ht="15.75" hidden="1">
      <c r="A75" s="160"/>
      <c r="B75" s="525" t="s">
        <v>217</v>
      </c>
      <c r="C75" s="389" t="s">
        <v>12</v>
      </c>
      <c r="D75" s="537">
        <f t="shared" si="6"/>
        <v>0</v>
      </c>
      <c r="E75" s="538">
        <f t="shared" si="9"/>
        <v>0</v>
      </c>
      <c r="F75" s="326"/>
      <c r="G75" s="340"/>
      <c r="H75" s="536">
        <f>I75</f>
        <v>0</v>
      </c>
      <c r="I75" s="567"/>
      <c r="J75" s="340"/>
      <c r="K75" s="342"/>
      <c r="L75" s="340"/>
      <c r="M75" s="342"/>
      <c r="N75" s="340"/>
      <c r="O75" s="342"/>
      <c r="P75" s="341"/>
      <c r="Q75" s="340"/>
      <c r="R75" s="342"/>
      <c r="S75" s="554"/>
    </row>
    <row r="76" spans="1:19" s="23" customFormat="1" ht="15.75" hidden="1">
      <c r="A76" s="160"/>
      <c r="B76" s="525"/>
      <c r="C76" s="389" t="s">
        <v>10</v>
      </c>
      <c r="D76" s="537">
        <f t="shared" si="6"/>
        <v>0</v>
      </c>
      <c r="E76" s="538">
        <f t="shared" si="9"/>
        <v>0</v>
      </c>
      <c r="F76" s="348"/>
      <c r="G76" s="340"/>
      <c r="H76" s="536">
        <f>I76</f>
        <v>0</v>
      </c>
      <c r="I76" s="567"/>
      <c r="J76" s="340"/>
      <c r="K76" s="342"/>
      <c r="L76" s="340"/>
      <c r="M76" s="342"/>
      <c r="N76" s="340"/>
      <c r="O76" s="342"/>
      <c r="P76" s="341"/>
      <c r="Q76" s="340"/>
      <c r="R76" s="342"/>
      <c r="S76" s="554"/>
    </row>
    <row r="77" spans="1:19" s="23" customFormat="1" ht="15.75" hidden="1">
      <c r="A77" s="160"/>
      <c r="B77" s="525" t="s">
        <v>218</v>
      </c>
      <c r="C77" s="389" t="s">
        <v>12</v>
      </c>
      <c r="D77" s="534">
        <f>E77</f>
        <v>0</v>
      </c>
      <c r="E77" s="535">
        <f t="shared" si="9"/>
        <v>0</v>
      </c>
      <c r="F77" s="348"/>
      <c r="G77" s="340"/>
      <c r="H77" s="536"/>
      <c r="I77" s="342"/>
      <c r="J77" s="340"/>
      <c r="K77" s="342"/>
      <c r="L77" s="340"/>
      <c r="M77" s="342"/>
      <c r="N77" s="340"/>
      <c r="O77" s="342"/>
      <c r="P77" s="341"/>
      <c r="Q77" s="340"/>
      <c r="R77" s="342"/>
      <c r="S77" s="554"/>
    </row>
    <row r="78" spans="1:19" s="23" customFormat="1" ht="15.75" hidden="1">
      <c r="A78" s="160"/>
      <c r="B78" s="609"/>
      <c r="C78" s="532" t="s">
        <v>10</v>
      </c>
      <c r="D78" s="537">
        <f>E78</f>
        <v>0</v>
      </c>
      <c r="E78" s="549">
        <f t="shared" si="9"/>
        <v>0</v>
      </c>
      <c r="F78" s="339"/>
      <c r="G78" s="340"/>
      <c r="H78" s="536"/>
      <c r="I78" s="342"/>
      <c r="J78" s="340"/>
      <c r="K78" s="342"/>
      <c r="L78" s="340"/>
      <c r="M78" s="153"/>
      <c r="N78" s="152"/>
      <c r="O78" s="153"/>
      <c r="P78" s="151"/>
      <c r="Q78" s="152"/>
      <c r="R78" s="153"/>
      <c r="S78" s="551"/>
    </row>
    <row r="79" spans="1:19" s="23" customFormat="1" ht="15.75" hidden="1">
      <c r="A79" s="160"/>
      <c r="B79" s="555" t="s">
        <v>219</v>
      </c>
      <c r="C79" s="305" t="s">
        <v>12</v>
      </c>
      <c r="D79" s="605">
        <f aca="true" t="shared" si="10" ref="D79:D84">E79</f>
        <v>0</v>
      </c>
      <c r="E79" s="330">
        <f t="shared" si="9"/>
        <v>0</v>
      </c>
      <c r="F79" s="343"/>
      <c r="G79" s="342"/>
      <c r="H79" s="341"/>
      <c r="I79" s="340"/>
      <c r="J79" s="342"/>
      <c r="K79" s="340"/>
      <c r="L79" s="536"/>
      <c r="M79" s="340"/>
      <c r="N79" s="340"/>
      <c r="O79" s="536"/>
      <c r="P79" s="340"/>
      <c r="Q79" s="554"/>
      <c r="R79" s="536"/>
      <c r="S79" s="340"/>
    </row>
    <row r="80" spans="1:19" s="23" customFormat="1" ht="15.75" hidden="1">
      <c r="A80" s="160"/>
      <c r="B80" s="550"/>
      <c r="C80" s="305" t="s">
        <v>10</v>
      </c>
      <c r="D80" s="552">
        <f t="shared" si="10"/>
        <v>0</v>
      </c>
      <c r="E80" s="354">
        <f t="shared" si="9"/>
        <v>0</v>
      </c>
      <c r="F80" s="557"/>
      <c r="G80" s="342"/>
      <c r="H80" s="341"/>
      <c r="I80" s="340"/>
      <c r="J80" s="342"/>
      <c r="K80" s="340"/>
      <c r="L80" s="536"/>
      <c r="M80" s="340"/>
      <c r="N80" s="340"/>
      <c r="O80" s="536"/>
      <c r="P80" s="340"/>
      <c r="Q80" s="554"/>
      <c r="R80" s="536"/>
      <c r="S80" s="340"/>
    </row>
    <row r="81" spans="1:19" s="23" customFormat="1" ht="15.75" hidden="1">
      <c r="A81" s="160"/>
      <c r="B81" s="550" t="s">
        <v>220</v>
      </c>
      <c r="C81" s="389" t="s">
        <v>12</v>
      </c>
      <c r="D81" s="552">
        <f t="shared" si="10"/>
        <v>0</v>
      </c>
      <c r="E81" s="354">
        <f t="shared" si="9"/>
        <v>0</v>
      </c>
      <c r="F81" s="553"/>
      <c r="G81" s="342"/>
      <c r="H81" s="723">
        <f aca="true" t="shared" si="11" ref="H81:H86">I81</f>
        <v>0</v>
      </c>
      <c r="I81" s="340"/>
      <c r="J81" s="342"/>
      <c r="K81" s="340"/>
      <c r="L81" s="536"/>
      <c r="M81" s="340"/>
      <c r="N81" s="340"/>
      <c r="O81" s="536"/>
      <c r="P81" s="340"/>
      <c r="Q81" s="554"/>
      <c r="R81" s="536"/>
      <c r="S81" s="340"/>
    </row>
    <row r="82" spans="1:19" s="23" customFormat="1" ht="15.75" hidden="1">
      <c r="A82" s="160"/>
      <c r="B82" s="550"/>
      <c r="C82" s="305" t="s">
        <v>10</v>
      </c>
      <c r="D82" s="552">
        <f t="shared" si="10"/>
        <v>0</v>
      </c>
      <c r="E82" s="354">
        <f t="shared" si="9"/>
        <v>0</v>
      </c>
      <c r="F82" s="557"/>
      <c r="G82" s="342"/>
      <c r="H82" s="723">
        <f t="shared" si="11"/>
        <v>0</v>
      </c>
      <c r="I82" s="340"/>
      <c r="J82" s="342"/>
      <c r="K82" s="340"/>
      <c r="L82" s="536"/>
      <c r="M82" s="340"/>
      <c r="N82" s="340"/>
      <c r="O82" s="536"/>
      <c r="P82" s="340"/>
      <c r="Q82" s="554"/>
      <c r="R82" s="536"/>
      <c r="S82" s="340"/>
    </row>
    <row r="83" spans="1:19" s="23" customFormat="1" ht="15.75" hidden="1">
      <c r="A83" s="160"/>
      <c r="B83" s="550" t="s">
        <v>221</v>
      </c>
      <c r="C83" s="389" t="s">
        <v>12</v>
      </c>
      <c r="D83" s="552">
        <f t="shared" si="10"/>
        <v>0</v>
      </c>
      <c r="E83" s="354">
        <f t="shared" si="9"/>
        <v>0</v>
      </c>
      <c r="F83" s="553"/>
      <c r="G83" s="342"/>
      <c r="H83" s="723">
        <f t="shared" si="11"/>
        <v>0</v>
      </c>
      <c r="I83" s="340"/>
      <c r="J83" s="342"/>
      <c r="K83" s="340"/>
      <c r="L83" s="536"/>
      <c r="M83" s="340"/>
      <c r="N83" s="340"/>
      <c r="O83" s="536"/>
      <c r="P83" s="340"/>
      <c r="Q83" s="554"/>
      <c r="R83" s="536"/>
      <c r="S83" s="340"/>
    </row>
    <row r="84" spans="1:19" s="23" customFormat="1" ht="15.75" hidden="1">
      <c r="A84" s="160"/>
      <c r="B84" s="550"/>
      <c r="C84" s="305" t="s">
        <v>10</v>
      </c>
      <c r="D84" s="552">
        <f t="shared" si="10"/>
        <v>0</v>
      </c>
      <c r="E84" s="354">
        <f t="shared" si="9"/>
        <v>0</v>
      </c>
      <c r="F84" s="557"/>
      <c r="G84" s="342"/>
      <c r="H84" s="723">
        <f t="shared" si="11"/>
        <v>0</v>
      </c>
      <c r="I84" s="340"/>
      <c r="J84" s="342"/>
      <c r="K84" s="340"/>
      <c r="L84" s="536"/>
      <c r="M84" s="340"/>
      <c r="N84" s="340"/>
      <c r="O84" s="536"/>
      <c r="P84" s="340"/>
      <c r="Q84" s="554"/>
      <c r="R84" s="536"/>
      <c r="S84" s="340"/>
    </row>
    <row r="85" spans="1:19" s="23" customFormat="1" ht="15.75" hidden="1">
      <c r="A85" s="160"/>
      <c r="B85" s="555" t="s">
        <v>222</v>
      </c>
      <c r="C85" s="305" t="s">
        <v>12</v>
      </c>
      <c r="D85" s="556">
        <f aca="true" t="shared" si="12" ref="D85:D96">E85</f>
        <v>0</v>
      </c>
      <c r="E85" s="330">
        <f t="shared" si="9"/>
        <v>0</v>
      </c>
      <c r="F85" s="326"/>
      <c r="G85" s="153"/>
      <c r="H85" s="724">
        <f t="shared" si="11"/>
        <v>0</v>
      </c>
      <c r="I85" s="152"/>
      <c r="J85" s="153"/>
      <c r="K85" s="152"/>
      <c r="L85" s="153"/>
      <c r="M85" s="152"/>
      <c r="N85" s="152"/>
      <c r="O85" s="153"/>
      <c r="P85" s="152"/>
      <c r="Q85" s="152"/>
      <c r="R85" s="153"/>
      <c r="S85" s="152"/>
    </row>
    <row r="86" spans="1:19" s="23" customFormat="1" ht="15.75" hidden="1">
      <c r="A86" s="160"/>
      <c r="B86" s="555"/>
      <c r="C86" s="305" t="s">
        <v>10</v>
      </c>
      <c r="D86" s="556">
        <f t="shared" si="12"/>
        <v>0</v>
      </c>
      <c r="E86" s="330">
        <f t="shared" si="9"/>
        <v>0</v>
      </c>
      <c r="F86" s="348"/>
      <c r="G86" s="153"/>
      <c r="H86" s="724">
        <f t="shared" si="11"/>
        <v>0</v>
      </c>
      <c r="I86" s="152"/>
      <c r="J86" s="153"/>
      <c r="K86" s="152"/>
      <c r="L86" s="153"/>
      <c r="M86" s="152"/>
      <c r="N86" s="152"/>
      <c r="O86" s="153"/>
      <c r="P86" s="152"/>
      <c r="Q86" s="152"/>
      <c r="R86" s="153"/>
      <c r="S86" s="152"/>
    </row>
    <row r="87" spans="1:19" s="23" customFormat="1" ht="15.75" hidden="1">
      <c r="A87" s="160"/>
      <c r="B87" s="555" t="s">
        <v>223</v>
      </c>
      <c r="C87" s="305" t="s">
        <v>12</v>
      </c>
      <c r="D87" s="556">
        <f t="shared" si="12"/>
        <v>0</v>
      </c>
      <c r="E87" s="330">
        <f t="shared" si="9"/>
        <v>0</v>
      </c>
      <c r="F87" s="326"/>
      <c r="G87" s="153"/>
      <c r="H87" s="500"/>
      <c r="I87" s="152"/>
      <c r="J87" s="153"/>
      <c r="K87" s="152"/>
      <c r="L87" s="153"/>
      <c r="M87" s="152"/>
      <c r="N87" s="152"/>
      <c r="O87" s="153"/>
      <c r="P87" s="152"/>
      <c r="Q87" s="152"/>
      <c r="R87" s="153"/>
      <c r="S87" s="152"/>
    </row>
    <row r="88" spans="1:19" s="23" customFormat="1" ht="15.75" hidden="1">
      <c r="A88" s="160"/>
      <c r="B88" s="555"/>
      <c r="C88" s="305" t="s">
        <v>10</v>
      </c>
      <c r="D88" s="556">
        <f t="shared" si="12"/>
        <v>0</v>
      </c>
      <c r="E88" s="330">
        <f t="shared" si="9"/>
        <v>0</v>
      </c>
      <c r="F88" s="348"/>
      <c r="G88" s="153"/>
      <c r="H88" s="500"/>
      <c r="I88" s="152"/>
      <c r="J88" s="153"/>
      <c r="K88" s="152"/>
      <c r="L88" s="153"/>
      <c r="M88" s="152"/>
      <c r="N88" s="152"/>
      <c r="O88" s="153"/>
      <c r="P88" s="152"/>
      <c r="Q88" s="152"/>
      <c r="R88" s="153"/>
      <c r="S88" s="152"/>
    </row>
    <row r="89" spans="1:19" s="23" customFormat="1" ht="15.75" hidden="1">
      <c r="A89" s="160"/>
      <c r="B89" s="555" t="s">
        <v>224</v>
      </c>
      <c r="C89" s="305" t="s">
        <v>12</v>
      </c>
      <c r="D89" s="556">
        <f t="shared" si="12"/>
        <v>0</v>
      </c>
      <c r="E89" s="330">
        <f t="shared" si="9"/>
        <v>0</v>
      </c>
      <c r="F89" s="326"/>
      <c r="G89" s="153"/>
      <c r="H89" s="500"/>
      <c r="I89" s="152"/>
      <c r="J89" s="153"/>
      <c r="K89" s="152"/>
      <c r="L89" s="153"/>
      <c r="M89" s="152"/>
      <c r="N89" s="152"/>
      <c r="O89" s="153"/>
      <c r="P89" s="152"/>
      <c r="Q89" s="152"/>
      <c r="R89" s="153"/>
      <c r="S89" s="152"/>
    </row>
    <row r="90" spans="1:19" s="23" customFormat="1" ht="15.75" hidden="1">
      <c r="A90" s="160"/>
      <c r="B90" s="555"/>
      <c r="C90" s="305" t="s">
        <v>10</v>
      </c>
      <c r="D90" s="556">
        <f t="shared" si="12"/>
        <v>0</v>
      </c>
      <c r="E90" s="330">
        <f t="shared" si="9"/>
        <v>0</v>
      </c>
      <c r="F90" s="348"/>
      <c r="G90" s="153"/>
      <c r="H90" s="500"/>
      <c r="I90" s="152"/>
      <c r="J90" s="153"/>
      <c r="K90" s="152"/>
      <c r="L90" s="153"/>
      <c r="M90" s="152"/>
      <c r="N90" s="152"/>
      <c r="O90" s="153"/>
      <c r="P90" s="152"/>
      <c r="Q90" s="152"/>
      <c r="R90" s="153"/>
      <c r="S90" s="152"/>
    </row>
    <row r="91" spans="1:19" s="23" customFormat="1" ht="15.75" hidden="1">
      <c r="A91" s="160"/>
      <c r="B91" s="604" t="s">
        <v>238</v>
      </c>
      <c r="C91" s="305" t="s">
        <v>12</v>
      </c>
      <c r="D91" s="556">
        <f t="shared" si="12"/>
        <v>0</v>
      </c>
      <c r="E91" s="330">
        <f t="shared" si="9"/>
        <v>0</v>
      </c>
      <c r="F91" s="326"/>
      <c r="G91" s="152"/>
      <c r="H91" s="500"/>
      <c r="I91" s="152"/>
      <c r="J91" s="153"/>
      <c r="K91" s="152"/>
      <c r="L91" s="153"/>
      <c r="M91" s="152"/>
      <c r="N91" s="152"/>
      <c r="O91" s="153"/>
      <c r="P91" s="152"/>
      <c r="Q91" s="152"/>
      <c r="R91" s="153"/>
      <c r="S91" s="152"/>
    </row>
    <row r="92" spans="1:19" s="23" customFormat="1" ht="15.75" hidden="1">
      <c r="A92" s="160"/>
      <c r="B92" s="604"/>
      <c r="C92" s="305" t="s">
        <v>10</v>
      </c>
      <c r="D92" s="556">
        <f t="shared" si="12"/>
        <v>0</v>
      </c>
      <c r="E92" s="330">
        <f t="shared" si="9"/>
        <v>0</v>
      </c>
      <c r="F92" s="348"/>
      <c r="G92" s="152"/>
      <c r="H92" s="500"/>
      <c r="I92" s="152"/>
      <c r="J92" s="153"/>
      <c r="K92" s="152"/>
      <c r="L92" s="153"/>
      <c r="M92" s="152"/>
      <c r="N92" s="152"/>
      <c r="O92" s="153"/>
      <c r="P92" s="152"/>
      <c r="Q92" s="152"/>
      <c r="R92" s="153"/>
      <c r="S92" s="152"/>
    </row>
    <row r="93" spans="1:19" s="23" customFormat="1" ht="15.75" hidden="1">
      <c r="A93" s="160"/>
      <c r="B93" s="604" t="s">
        <v>239</v>
      </c>
      <c r="C93" s="555" t="s">
        <v>12</v>
      </c>
      <c r="D93" s="556">
        <f t="shared" si="12"/>
        <v>0</v>
      </c>
      <c r="E93" s="330">
        <f t="shared" si="9"/>
        <v>0</v>
      </c>
      <c r="F93" s="326"/>
      <c r="G93" s="152"/>
      <c r="H93" s="500"/>
      <c r="I93" s="152"/>
      <c r="J93" s="153"/>
      <c r="K93" s="152"/>
      <c r="L93" s="153"/>
      <c r="M93" s="152"/>
      <c r="N93" s="152"/>
      <c r="O93" s="153"/>
      <c r="P93" s="152"/>
      <c r="Q93" s="152"/>
      <c r="R93" s="153"/>
      <c r="S93" s="152"/>
    </row>
    <row r="94" spans="1:19" s="23" customFormat="1" ht="15.75" hidden="1">
      <c r="A94" s="160"/>
      <c r="B94" s="604"/>
      <c r="C94" s="555" t="s">
        <v>10</v>
      </c>
      <c r="D94" s="556">
        <f t="shared" si="12"/>
        <v>0</v>
      </c>
      <c r="E94" s="330">
        <f t="shared" si="9"/>
        <v>0</v>
      </c>
      <c r="F94" s="348"/>
      <c r="G94" s="152"/>
      <c r="H94" s="500"/>
      <c r="I94" s="152"/>
      <c r="J94" s="153"/>
      <c r="K94" s="152"/>
      <c r="L94" s="153"/>
      <c r="M94" s="152"/>
      <c r="N94" s="152"/>
      <c r="O94" s="153"/>
      <c r="P94" s="152"/>
      <c r="Q94" s="152"/>
      <c r="R94" s="153"/>
      <c r="S94" s="152"/>
    </row>
    <row r="95" spans="1:19" s="23" customFormat="1" ht="15.75" hidden="1">
      <c r="A95" s="160"/>
      <c r="B95" s="604" t="s">
        <v>196</v>
      </c>
      <c r="C95" s="555" t="s">
        <v>12</v>
      </c>
      <c r="D95" s="556">
        <f t="shared" si="12"/>
        <v>0</v>
      </c>
      <c r="E95" s="330">
        <f t="shared" si="9"/>
        <v>0</v>
      </c>
      <c r="F95" s="326"/>
      <c r="G95" s="153"/>
      <c r="H95" s="500"/>
      <c r="I95" s="152"/>
      <c r="J95" s="153"/>
      <c r="K95" s="152"/>
      <c r="L95" s="153"/>
      <c r="M95" s="152"/>
      <c r="N95" s="152"/>
      <c r="O95" s="153"/>
      <c r="P95" s="152"/>
      <c r="Q95" s="152"/>
      <c r="R95" s="153"/>
      <c r="S95" s="152"/>
    </row>
    <row r="96" spans="1:19" s="516" customFormat="1" ht="15.75" hidden="1">
      <c r="A96" s="519"/>
      <c r="B96" s="604"/>
      <c r="C96" s="555" t="s">
        <v>10</v>
      </c>
      <c r="D96" s="556">
        <f t="shared" si="12"/>
        <v>0</v>
      </c>
      <c r="E96" s="330">
        <f t="shared" si="9"/>
        <v>0</v>
      </c>
      <c r="F96" s="348"/>
      <c r="G96" s="153"/>
      <c r="H96" s="500"/>
      <c r="I96" s="152"/>
      <c r="J96" s="153"/>
      <c r="K96" s="152"/>
      <c r="L96" s="153"/>
      <c r="M96" s="152"/>
      <c r="N96" s="152"/>
      <c r="O96" s="153"/>
      <c r="P96" s="152"/>
      <c r="Q96" s="152"/>
      <c r="R96" s="153"/>
      <c r="S96" s="152"/>
    </row>
    <row r="97" spans="1:19" s="23" customFormat="1" ht="15.75" hidden="1">
      <c r="A97" s="160"/>
      <c r="B97" s="604" t="s">
        <v>197</v>
      </c>
      <c r="C97" s="523" t="s">
        <v>12</v>
      </c>
      <c r="D97" s="430">
        <f aca="true" t="shared" si="13" ref="D97:D108">E97</f>
        <v>0</v>
      </c>
      <c r="E97" s="216">
        <f aca="true" t="shared" si="14" ref="E97:E108">F97+G97</f>
        <v>0</v>
      </c>
      <c r="F97" s="221"/>
      <c r="G97" s="215"/>
      <c r="H97" s="703"/>
      <c r="I97" s="213"/>
      <c r="J97" s="215"/>
      <c r="K97" s="213"/>
      <c r="L97" s="215"/>
      <c r="M97" s="152"/>
      <c r="N97" s="213"/>
      <c r="O97" s="215"/>
      <c r="P97" s="213"/>
      <c r="Q97" s="213"/>
      <c r="R97" s="215"/>
      <c r="S97" s="213"/>
    </row>
    <row r="98" spans="1:19" s="23" customFormat="1" ht="15.75" hidden="1">
      <c r="A98" s="160"/>
      <c r="B98" s="604"/>
      <c r="C98" s="523" t="s">
        <v>10</v>
      </c>
      <c r="D98" s="430">
        <f t="shared" si="13"/>
        <v>0</v>
      </c>
      <c r="E98" s="216">
        <f t="shared" si="14"/>
        <v>0</v>
      </c>
      <c r="F98" s="221"/>
      <c r="G98" s="215"/>
      <c r="H98" s="703"/>
      <c r="I98" s="213"/>
      <c r="J98" s="215"/>
      <c r="K98" s="213"/>
      <c r="L98" s="215"/>
      <c r="M98" s="152"/>
      <c r="N98" s="213"/>
      <c r="O98" s="215"/>
      <c r="P98" s="213"/>
      <c r="Q98" s="213"/>
      <c r="R98" s="215"/>
      <c r="S98" s="213"/>
    </row>
    <row r="99" spans="1:19" s="23" customFormat="1" ht="15.75" hidden="1">
      <c r="A99" s="160"/>
      <c r="B99" s="604" t="s">
        <v>198</v>
      </c>
      <c r="C99" s="523" t="s">
        <v>12</v>
      </c>
      <c r="D99" s="430">
        <f t="shared" si="13"/>
        <v>0</v>
      </c>
      <c r="E99" s="216">
        <f t="shared" si="14"/>
        <v>0</v>
      </c>
      <c r="F99" s="221"/>
      <c r="G99" s="215"/>
      <c r="H99" s="703"/>
      <c r="I99" s="213"/>
      <c r="J99" s="215"/>
      <c r="K99" s="213"/>
      <c r="L99" s="215"/>
      <c r="M99" s="152"/>
      <c r="N99" s="213"/>
      <c r="O99" s="215"/>
      <c r="P99" s="213"/>
      <c r="Q99" s="213"/>
      <c r="R99" s="215"/>
      <c r="S99" s="213"/>
    </row>
    <row r="100" spans="1:19" s="23" customFormat="1" ht="15.75" hidden="1">
      <c r="A100" s="160"/>
      <c r="B100" s="604"/>
      <c r="C100" s="523" t="s">
        <v>10</v>
      </c>
      <c r="D100" s="430">
        <f t="shared" si="13"/>
        <v>0</v>
      </c>
      <c r="E100" s="216">
        <f t="shared" si="14"/>
        <v>0</v>
      </c>
      <c r="F100" s="221"/>
      <c r="G100" s="215"/>
      <c r="H100" s="703"/>
      <c r="I100" s="213"/>
      <c r="J100" s="215"/>
      <c r="K100" s="213"/>
      <c r="L100" s="215"/>
      <c r="M100" s="152"/>
      <c r="N100" s="213"/>
      <c r="O100" s="215"/>
      <c r="P100" s="213"/>
      <c r="Q100" s="213"/>
      <c r="R100" s="215"/>
      <c r="S100" s="213"/>
    </row>
    <row r="101" spans="1:19" s="23" customFormat="1" ht="15.75" hidden="1">
      <c r="A101" s="160"/>
      <c r="B101" s="604" t="s">
        <v>199</v>
      </c>
      <c r="C101" s="523" t="s">
        <v>12</v>
      </c>
      <c r="D101" s="430">
        <f t="shared" si="13"/>
        <v>0</v>
      </c>
      <c r="E101" s="216">
        <f t="shared" si="14"/>
        <v>0</v>
      </c>
      <c r="F101" s="221"/>
      <c r="G101" s="215"/>
      <c r="H101" s="703"/>
      <c r="I101" s="213"/>
      <c r="J101" s="215"/>
      <c r="K101" s="213"/>
      <c r="L101" s="215"/>
      <c r="M101" s="152"/>
      <c r="N101" s="213"/>
      <c r="O101" s="215"/>
      <c r="P101" s="213"/>
      <c r="Q101" s="213"/>
      <c r="R101" s="215"/>
      <c r="S101" s="213"/>
    </row>
    <row r="102" spans="1:19" s="23" customFormat="1" ht="15.75" hidden="1">
      <c r="A102" s="160"/>
      <c r="B102" s="604"/>
      <c r="C102" s="523" t="s">
        <v>10</v>
      </c>
      <c r="D102" s="430">
        <f t="shared" si="13"/>
        <v>0</v>
      </c>
      <c r="E102" s="216">
        <f t="shared" si="14"/>
        <v>0</v>
      </c>
      <c r="F102" s="221"/>
      <c r="G102" s="215"/>
      <c r="H102" s="703"/>
      <c r="I102" s="213"/>
      <c r="J102" s="215"/>
      <c r="K102" s="213"/>
      <c r="L102" s="215"/>
      <c r="M102" s="152"/>
      <c r="N102" s="213"/>
      <c r="O102" s="215"/>
      <c r="P102" s="213"/>
      <c r="Q102" s="213"/>
      <c r="R102" s="215"/>
      <c r="S102" s="213"/>
    </row>
    <row r="103" spans="1:19" s="23" customFormat="1" ht="15.75" hidden="1">
      <c r="A103" s="160"/>
      <c r="B103" s="604" t="s">
        <v>200</v>
      </c>
      <c r="C103" s="523" t="s">
        <v>12</v>
      </c>
      <c r="D103" s="556">
        <f t="shared" si="13"/>
        <v>0</v>
      </c>
      <c r="E103" s="330">
        <f t="shared" si="14"/>
        <v>0</v>
      </c>
      <c r="F103" s="221"/>
      <c r="G103" s="215"/>
      <c r="H103" s="703"/>
      <c r="I103" s="213"/>
      <c r="J103" s="215"/>
      <c r="K103" s="213"/>
      <c r="L103" s="215"/>
      <c r="M103" s="152"/>
      <c r="N103" s="213"/>
      <c r="O103" s="215"/>
      <c r="P103" s="213"/>
      <c r="Q103" s="213"/>
      <c r="R103" s="215"/>
      <c r="S103" s="213"/>
    </row>
    <row r="104" spans="1:19" s="23" customFormat="1" ht="15.75" hidden="1">
      <c r="A104" s="160"/>
      <c r="B104" s="604"/>
      <c r="C104" s="523" t="s">
        <v>10</v>
      </c>
      <c r="D104" s="556">
        <f t="shared" si="13"/>
        <v>0</v>
      </c>
      <c r="E104" s="330">
        <f t="shared" si="14"/>
        <v>0</v>
      </c>
      <c r="F104" s="221"/>
      <c r="G104" s="215"/>
      <c r="H104" s="703"/>
      <c r="I104" s="213"/>
      <c r="J104" s="215"/>
      <c r="K104" s="213"/>
      <c r="L104" s="215"/>
      <c r="M104" s="152"/>
      <c r="N104" s="213"/>
      <c r="O104" s="215"/>
      <c r="P104" s="213"/>
      <c r="Q104" s="213"/>
      <c r="R104" s="215"/>
      <c r="S104" s="213"/>
    </row>
    <row r="105" spans="1:19" s="23" customFormat="1" ht="15.75" hidden="1">
      <c r="A105" s="160"/>
      <c r="B105" s="604" t="s">
        <v>201</v>
      </c>
      <c r="C105" s="523" t="s">
        <v>12</v>
      </c>
      <c r="D105" s="556">
        <f t="shared" si="13"/>
        <v>0</v>
      </c>
      <c r="E105" s="330">
        <f t="shared" si="14"/>
        <v>0</v>
      </c>
      <c r="F105" s="221"/>
      <c r="G105" s="215"/>
      <c r="H105" s="703"/>
      <c r="I105" s="213"/>
      <c r="J105" s="215"/>
      <c r="K105" s="213"/>
      <c r="L105" s="215"/>
      <c r="M105" s="152"/>
      <c r="N105" s="213"/>
      <c r="O105" s="215"/>
      <c r="P105" s="213"/>
      <c r="Q105" s="213"/>
      <c r="R105" s="215"/>
      <c r="S105" s="213"/>
    </row>
    <row r="106" spans="1:19" s="23" customFormat="1" ht="15.75" hidden="1">
      <c r="A106" s="160"/>
      <c r="B106" s="604"/>
      <c r="C106" s="523" t="s">
        <v>10</v>
      </c>
      <c r="D106" s="556">
        <f t="shared" si="13"/>
        <v>0</v>
      </c>
      <c r="E106" s="330">
        <f t="shared" si="14"/>
        <v>0</v>
      </c>
      <c r="F106" s="221"/>
      <c r="G106" s="215"/>
      <c r="H106" s="703"/>
      <c r="I106" s="213"/>
      <c r="J106" s="215"/>
      <c r="K106" s="213"/>
      <c r="L106" s="215"/>
      <c r="M106" s="152"/>
      <c r="N106" s="213"/>
      <c r="O106" s="215"/>
      <c r="P106" s="213"/>
      <c r="Q106" s="213"/>
      <c r="R106" s="215"/>
      <c r="S106" s="213"/>
    </row>
    <row r="107" spans="1:19" s="23" customFormat="1" ht="15.75" hidden="1">
      <c r="A107" s="160"/>
      <c r="B107" s="604" t="s">
        <v>202</v>
      </c>
      <c r="C107" s="523" t="s">
        <v>12</v>
      </c>
      <c r="D107" s="556">
        <f t="shared" si="13"/>
        <v>0</v>
      </c>
      <c r="E107" s="330">
        <f t="shared" si="14"/>
        <v>0</v>
      </c>
      <c r="F107" s="221"/>
      <c r="G107" s="215"/>
      <c r="H107" s="703"/>
      <c r="I107" s="213"/>
      <c r="J107" s="215"/>
      <c r="K107" s="213"/>
      <c r="L107" s="215"/>
      <c r="M107" s="152"/>
      <c r="N107" s="213"/>
      <c r="O107" s="215"/>
      <c r="P107" s="213"/>
      <c r="Q107" s="213"/>
      <c r="R107" s="215"/>
      <c r="S107" s="213"/>
    </row>
    <row r="108" spans="1:19" s="23" customFormat="1" ht="15.75" hidden="1">
      <c r="A108" s="160"/>
      <c r="B108" s="604"/>
      <c r="C108" s="523" t="s">
        <v>10</v>
      </c>
      <c r="D108" s="556">
        <f t="shared" si="13"/>
        <v>0</v>
      </c>
      <c r="E108" s="330">
        <f t="shared" si="14"/>
        <v>0</v>
      </c>
      <c r="F108" s="221"/>
      <c r="G108" s="215"/>
      <c r="H108" s="703"/>
      <c r="I108" s="213"/>
      <c r="J108" s="215"/>
      <c r="K108" s="213"/>
      <c r="L108" s="215"/>
      <c r="M108" s="152"/>
      <c r="N108" s="213"/>
      <c r="O108" s="215"/>
      <c r="P108" s="213"/>
      <c r="Q108" s="213"/>
      <c r="R108" s="215"/>
      <c r="S108" s="213"/>
    </row>
    <row r="109" spans="1:19" s="23" customFormat="1" ht="15.75" hidden="1">
      <c r="A109" s="160"/>
      <c r="B109" s="213"/>
      <c r="C109" s="523" t="s">
        <v>12</v>
      </c>
      <c r="D109" s="430">
        <v>0</v>
      </c>
      <c r="E109" s="216">
        <v>0</v>
      </c>
      <c r="F109" s="213"/>
      <c r="G109" s="215"/>
      <c r="H109" s="703"/>
      <c r="I109" s="213"/>
      <c r="J109" s="215"/>
      <c r="K109" s="213"/>
      <c r="L109" s="215"/>
      <c r="M109" s="152"/>
      <c r="N109" s="213"/>
      <c r="O109" s="215"/>
      <c r="P109" s="213"/>
      <c r="Q109" s="213"/>
      <c r="R109" s="215"/>
      <c r="S109" s="213"/>
    </row>
    <row r="110" spans="1:19" s="23" customFormat="1" ht="15.75" hidden="1">
      <c r="A110" s="160"/>
      <c r="B110" s="213"/>
      <c r="C110" s="523" t="s">
        <v>10</v>
      </c>
      <c r="D110" s="430">
        <v>0</v>
      </c>
      <c r="E110" s="216">
        <v>0</v>
      </c>
      <c r="F110" s="213"/>
      <c r="G110" s="215"/>
      <c r="H110" s="703"/>
      <c r="I110" s="213"/>
      <c r="J110" s="215"/>
      <c r="K110" s="213"/>
      <c r="L110" s="215"/>
      <c r="M110" s="152"/>
      <c r="N110" s="213"/>
      <c r="O110" s="215"/>
      <c r="P110" s="213"/>
      <c r="Q110" s="213"/>
      <c r="R110" s="215"/>
      <c r="S110" s="213"/>
    </row>
    <row r="111" spans="1:19" s="23" customFormat="1" ht="15.75" hidden="1">
      <c r="A111" s="160"/>
      <c r="B111" s="213"/>
      <c r="C111" s="523" t="s">
        <v>12</v>
      </c>
      <c r="D111" s="430">
        <v>0</v>
      </c>
      <c r="E111" s="216">
        <v>0</v>
      </c>
      <c r="F111" s="213"/>
      <c r="G111" s="215"/>
      <c r="H111" s="703"/>
      <c r="I111" s="213"/>
      <c r="J111" s="215"/>
      <c r="K111" s="213"/>
      <c r="L111" s="215"/>
      <c r="M111" s="152"/>
      <c r="N111" s="213"/>
      <c r="O111" s="215"/>
      <c r="P111" s="213"/>
      <c r="Q111" s="213"/>
      <c r="R111" s="215"/>
      <c r="S111" s="213"/>
    </row>
    <row r="112" spans="1:19" s="23" customFormat="1" ht="15.75" hidden="1">
      <c r="A112" s="160"/>
      <c r="B112" s="213"/>
      <c r="C112" s="523" t="s">
        <v>10</v>
      </c>
      <c r="D112" s="430">
        <v>0</v>
      </c>
      <c r="E112" s="216">
        <v>0</v>
      </c>
      <c r="F112" s="213"/>
      <c r="G112" s="215"/>
      <c r="H112" s="703"/>
      <c r="I112" s="213"/>
      <c r="J112" s="215"/>
      <c r="K112" s="213"/>
      <c r="L112" s="215"/>
      <c r="M112" s="152"/>
      <c r="N112" s="213"/>
      <c r="O112" s="215"/>
      <c r="P112" s="213"/>
      <c r="Q112" s="213"/>
      <c r="R112" s="215"/>
      <c r="S112" s="213"/>
    </row>
    <row r="113" spans="1:19" s="23" customFormat="1" ht="15.75" hidden="1">
      <c r="A113" s="160"/>
      <c r="B113" s="213"/>
      <c r="C113" s="523" t="s">
        <v>12</v>
      </c>
      <c r="D113" s="430">
        <v>0</v>
      </c>
      <c r="E113" s="216">
        <v>0</v>
      </c>
      <c r="F113" s="213"/>
      <c r="G113" s="215"/>
      <c r="H113" s="703"/>
      <c r="I113" s="213"/>
      <c r="J113" s="215"/>
      <c r="K113" s="213"/>
      <c r="L113" s="215"/>
      <c r="M113" s="152"/>
      <c r="N113" s="213"/>
      <c r="O113" s="215"/>
      <c r="P113" s="213"/>
      <c r="Q113" s="213"/>
      <c r="R113" s="215"/>
      <c r="S113" s="213"/>
    </row>
    <row r="114" spans="1:19" s="23" customFormat="1" ht="15.75" hidden="1">
      <c r="A114" s="160"/>
      <c r="B114" s="213"/>
      <c r="C114" s="523" t="s">
        <v>10</v>
      </c>
      <c r="D114" s="430">
        <v>0</v>
      </c>
      <c r="E114" s="216">
        <v>0</v>
      </c>
      <c r="F114" s="213"/>
      <c r="G114" s="215"/>
      <c r="H114" s="703"/>
      <c r="I114" s="213"/>
      <c r="J114" s="215"/>
      <c r="K114" s="213"/>
      <c r="L114" s="215"/>
      <c r="M114" s="152"/>
      <c r="N114" s="213"/>
      <c r="O114" s="215"/>
      <c r="P114" s="213"/>
      <c r="Q114" s="213"/>
      <c r="R114" s="215"/>
      <c r="S114" s="213"/>
    </row>
    <row r="115" spans="1:19" s="23" customFormat="1" ht="15.75" hidden="1">
      <c r="A115" s="160"/>
      <c r="B115" s="213"/>
      <c r="C115" s="523" t="s">
        <v>12</v>
      </c>
      <c r="D115" s="524">
        <v>0</v>
      </c>
      <c r="E115" s="216">
        <v>0</v>
      </c>
      <c r="F115" s="213"/>
      <c r="G115" s="215"/>
      <c r="H115" s="703"/>
      <c r="I115" s="213"/>
      <c r="J115" s="215"/>
      <c r="K115" s="213"/>
      <c r="L115" s="215"/>
      <c r="M115" s="152"/>
      <c r="N115" s="213"/>
      <c r="O115" s="215"/>
      <c r="P115" s="213"/>
      <c r="Q115" s="213"/>
      <c r="R115" s="215"/>
      <c r="S115" s="213"/>
    </row>
    <row r="116" spans="1:19" s="23" customFormat="1" ht="16.5" hidden="1" thickBot="1">
      <c r="A116" s="160"/>
      <c r="B116" s="213"/>
      <c r="C116" s="523" t="s">
        <v>10</v>
      </c>
      <c r="D116" s="524">
        <v>0</v>
      </c>
      <c r="E116" s="216">
        <v>0</v>
      </c>
      <c r="F116" s="213"/>
      <c r="G116" s="215"/>
      <c r="H116" s="703"/>
      <c r="I116" s="213"/>
      <c r="J116" s="215"/>
      <c r="K116" s="213"/>
      <c r="L116" s="215"/>
      <c r="M116" s="152"/>
      <c r="N116" s="213"/>
      <c r="O116" s="215"/>
      <c r="P116" s="213"/>
      <c r="Q116" s="213"/>
      <c r="R116" s="215"/>
      <c r="S116" s="213"/>
    </row>
    <row r="117" spans="1:19" s="154" customFormat="1" ht="16.5" thickBot="1">
      <c r="A117" s="309" t="s">
        <v>16</v>
      </c>
      <c r="B117" s="282" t="s">
        <v>17</v>
      </c>
      <c r="C117" s="385" t="s">
        <v>12</v>
      </c>
      <c r="D117" s="628">
        <f>E117+M117+K117+H117</f>
        <v>0</v>
      </c>
      <c r="E117" s="560">
        <f t="shared" si="9"/>
        <v>0</v>
      </c>
      <c r="F117" s="628">
        <f>F119+F143</f>
        <v>0</v>
      </c>
      <c r="G117" s="674">
        <f>G123+G125+G127+G129+G131+G133+G135+G137+G139+G141</f>
        <v>0</v>
      </c>
      <c r="H117" s="386">
        <f>I117</f>
        <v>0</v>
      </c>
      <c r="I117" s="235">
        <f>I121+I151</f>
        <v>0</v>
      </c>
      <c r="J117" s="235">
        <f>J145+J147+J149+J151+J153+J155+J157+J159+J161+J163+J165+J167</f>
        <v>0</v>
      </c>
      <c r="K117" s="235">
        <f>L117</f>
        <v>0</v>
      </c>
      <c r="L117" s="235">
        <f>L243+L245+L247+L249</f>
        <v>0</v>
      </c>
      <c r="M117" s="235">
        <f>M157</f>
        <v>0</v>
      </c>
      <c r="N117" s="387">
        <f>M117</f>
        <v>0</v>
      </c>
      <c r="O117" s="387"/>
      <c r="P117" s="388"/>
      <c r="Q117" s="387"/>
      <c r="R117" s="387"/>
      <c r="S117" s="663"/>
    </row>
    <row r="118" spans="1:19" s="154" customFormat="1" ht="16.5" thickBot="1">
      <c r="A118" s="310"/>
      <c r="B118" s="281"/>
      <c r="C118" s="381" t="s">
        <v>144</v>
      </c>
      <c r="D118" s="673">
        <f>E118+M118+K118+H118</f>
        <v>0</v>
      </c>
      <c r="E118" s="561">
        <f t="shared" si="9"/>
        <v>0</v>
      </c>
      <c r="F118" s="683">
        <f>F120+F144</f>
        <v>0</v>
      </c>
      <c r="G118" s="675">
        <f>G124+G126+G128+G130+G132+G134+G136+G138+G140+G142</f>
        <v>0</v>
      </c>
      <c r="H118" s="386">
        <f>I118</f>
        <v>0</v>
      </c>
      <c r="I118" s="241">
        <f>I122+I152</f>
        <v>0</v>
      </c>
      <c r="J118" s="241">
        <f>J146+J148+J150+J152+J154+J156+J158+J160+J162+J164+J166+J168</f>
        <v>0</v>
      </c>
      <c r="K118" s="241">
        <f>L118</f>
        <v>0</v>
      </c>
      <c r="L118" s="241">
        <f>L244+L246+L248+L250</f>
        <v>0</v>
      </c>
      <c r="M118" s="382">
        <f>M158</f>
        <v>0</v>
      </c>
      <c r="N118" s="383">
        <f>M118</f>
        <v>0</v>
      </c>
      <c r="O118" s="383"/>
      <c r="P118" s="384"/>
      <c r="Q118" s="383"/>
      <c r="R118" s="383"/>
      <c r="S118" s="664"/>
    </row>
    <row r="119" spans="1:19" s="156" customFormat="1" ht="15.75">
      <c r="A119" s="37"/>
      <c r="B119" s="653" t="s">
        <v>365</v>
      </c>
      <c r="C119" s="600" t="s">
        <v>12</v>
      </c>
      <c r="D119" s="654">
        <f>E119</f>
        <v>0</v>
      </c>
      <c r="E119" s="647">
        <f t="shared" si="9"/>
        <v>0</v>
      </c>
      <c r="F119" s="655"/>
      <c r="G119" s="374"/>
      <c r="H119" s="704">
        <f>J119</f>
        <v>0</v>
      </c>
      <c r="I119" s="633"/>
      <c r="J119" s="634"/>
      <c r="K119" s="633"/>
      <c r="L119" s="634"/>
      <c r="M119" s="633"/>
      <c r="N119" s="634"/>
      <c r="O119" s="635"/>
      <c r="P119" s="636"/>
      <c r="Q119" s="636"/>
      <c r="R119" s="635"/>
      <c r="S119" s="636"/>
    </row>
    <row r="120" spans="1:19" s="156" customFormat="1" ht="15.75">
      <c r="A120" s="37"/>
      <c r="B120" s="305"/>
      <c r="C120" s="264" t="s">
        <v>10</v>
      </c>
      <c r="D120" s="243">
        <f>E120</f>
        <v>0</v>
      </c>
      <c r="E120" s="266">
        <f t="shared" si="9"/>
        <v>0</v>
      </c>
      <c r="F120" s="216"/>
      <c r="G120" s="216"/>
      <c r="H120" s="705">
        <f>J120</f>
        <v>0</v>
      </c>
      <c r="I120" s="218"/>
      <c r="J120" s="217"/>
      <c r="K120" s="218"/>
      <c r="L120" s="217"/>
      <c r="M120" s="218"/>
      <c r="N120" s="217"/>
      <c r="O120" s="155"/>
      <c r="P120" s="157"/>
      <c r="Q120" s="157"/>
      <c r="R120" s="155"/>
      <c r="S120" s="157"/>
    </row>
    <row r="121" spans="1:19" s="156" customFormat="1" ht="15.75">
      <c r="A121" s="37"/>
      <c r="B121" s="389" t="s">
        <v>366</v>
      </c>
      <c r="C121" s="264" t="s">
        <v>12</v>
      </c>
      <c r="D121" s="273">
        <f>E121</f>
        <v>0</v>
      </c>
      <c r="E121" s="267">
        <f aca="true" t="shared" si="15" ref="E121:E130">F121+G121</f>
        <v>0</v>
      </c>
      <c r="F121" s="368"/>
      <c r="G121" s="216"/>
      <c r="H121" s="705">
        <f>I121</f>
        <v>0</v>
      </c>
      <c r="I121" s="719"/>
      <c r="J121" s="217"/>
      <c r="K121" s="218"/>
      <c r="L121" s="217"/>
      <c r="M121" s="218"/>
      <c r="N121" s="217"/>
      <c r="O121" s="155"/>
      <c r="P121" s="157"/>
      <c r="Q121" s="157"/>
      <c r="R121" s="155"/>
      <c r="S121" s="157"/>
    </row>
    <row r="122" spans="1:19" s="156" customFormat="1" ht="16.5" thickBot="1">
      <c r="A122" s="37"/>
      <c r="B122" s="532"/>
      <c r="C122" s="270" t="s">
        <v>10</v>
      </c>
      <c r="D122" s="394">
        <f>E122</f>
        <v>0</v>
      </c>
      <c r="E122" s="269">
        <f t="shared" si="15"/>
        <v>0</v>
      </c>
      <c r="F122" s="371"/>
      <c r="G122" s="371"/>
      <c r="H122" s="705">
        <f>I122</f>
        <v>0</v>
      </c>
      <c r="I122" s="719"/>
      <c r="J122" s="217"/>
      <c r="K122" s="218"/>
      <c r="L122" s="217"/>
      <c r="M122" s="218"/>
      <c r="N122" s="217"/>
      <c r="O122" s="155"/>
      <c r="P122" s="157"/>
      <c r="Q122" s="157"/>
      <c r="R122" s="155"/>
      <c r="S122" s="157"/>
    </row>
    <row r="123" spans="1:19" s="156" customFormat="1" ht="15.75" hidden="1">
      <c r="A123" s="37"/>
      <c r="B123" s="305" t="s">
        <v>262</v>
      </c>
      <c r="C123" s="264" t="s">
        <v>12</v>
      </c>
      <c r="D123" s="273">
        <f aca="true" t="shared" si="16" ref="D123:D130">E123</f>
        <v>0</v>
      </c>
      <c r="E123" s="265">
        <f t="shared" si="15"/>
        <v>0</v>
      </c>
      <c r="F123" s="368"/>
      <c r="G123" s="748"/>
      <c r="H123" s="706"/>
      <c r="I123" s="215"/>
      <c r="J123" s="213"/>
      <c r="K123" s="215"/>
      <c r="L123" s="213"/>
      <c r="M123" s="215"/>
      <c r="N123" s="213"/>
      <c r="O123" s="153"/>
      <c r="P123" s="152"/>
      <c r="Q123" s="152"/>
      <c r="R123" s="153"/>
      <c r="S123" s="152"/>
    </row>
    <row r="124" spans="1:19" s="156" customFormat="1" ht="15.75" hidden="1">
      <c r="A124" s="37"/>
      <c r="B124" s="305" t="s">
        <v>263</v>
      </c>
      <c r="C124" s="264" t="s">
        <v>10</v>
      </c>
      <c r="D124" s="243">
        <f t="shared" si="16"/>
        <v>0</v>
      </c>
      <c r="E124" s="266">
        <f t="shared" si="15"/>
        <v>0</v>
      </c>
      <c r="F124" s="216"/>
      <c r="G124" s="698"/>
      <c r="H124" s="706"/>
      <c r="I124" s="215"/>
      <c r="J124" s="213"/>
      <c r="K124" s="215"/>
      <c r="L124" s="213"/>
      <c r="M124" s="215"/>
      <c r="N124" s="213"/>
      <c r="O124" s="153"/>
      <c r="P124" s="152"/>
      <c r="Q124" s="152"/>
      <c r="R124" s="153"/>
      <c r="S124" s="152"/>
    </row>
    <row r="125" spans="1:19" s="156" customFormat="1" ht="15.75" hidden="1">
      <c r="A125" s="37"/>
      <c r="B125" s="389" t="s">
        <v>264</v>
      </c>
      <c r="C125" s="271" t="s">
        <v>12</v>
      </c>
      <c r="D125" s="667">
        <f t="shared" si="16"/>
        <v>0</v>
      </c>
      <c r="E125" s="267">
        <f t="shared" si="15"/>
        <v>0</v>
      </c>
      <c r="F125" s="668"/>
      <c r="G125" s="693"/>
      <c r="H125" s="707"/>
      <c r="I125" s="240"/>
      <c r="J125" s="238"/>
      <c r="K125" s="240"/>
      <c r="L125" s="238"/>
      <c r="M125" s="240"/>
      <c r="N125" s="238"/>
      <c r="O125" s="342"/>
      <c r="P125" s="340"/>
      <c r="Q125" s="340"/>
      <c r="R125" s="342"/>
      <c r="S125" s="340"/>
    </row>
    <row r="126" spans="1:19" s="156" customFormat="1" ht="15.75" hidden="1">
      <c r="A126" s="37"/>
      <c r="B126" s="305" t="s">
        <v>263</v>
      </c>
      <c r="C126" s="264" t="s">
        <v>10</v>
      </c>
      <c r="D126" s="243">
        <f t="shared" si="16"/>
        <v>0</v>
      </c>
      <c r="E126" s="266">
        <f t="shared" si="15"/>
        <v>0</v>
      </c>
      <c r="F126" s="216"/>
      <c r="G126" s="391"/>
      <c r="H126" s="708"/>
      <c r="I126" s="423"/>
      <c r="J126" s="213"/>
      <c r="K126" s="215"/>
      <c r="L126" s="213"/>
      <c r="M126" s="215"/>
      <c r="N126" s="213"/>
      <c r="O126" s="153"/>
      <c r="P126" s="152"/>
      <c r="Q126" s="152"/>
      <c r="R126" s="153"/>
      <c r="S126" s="152"/>
    </row>
    <row r="127" spans="1:19" s="156" customFormat="1" ht="15.75" hidden="1">
      <c r="A127" s="37"/>
      <c r="B127" s="532" t="s">
        <v>265</v>
      </c>
      <c r="C127" s="270" t="s">
        <v>12</v>
      </c>
      <c r="D127" s="420">
        <f>E127+M127</f>
        <v>0</v>
      </c>
      <c r="E127" s="621">
        <f>F127+G127</f>
        <v>0</v>
      </c>
      <c r="F127" s="421"/>
      <c r="G127" s="731"/>
      <c r="H127" s="705"/>
      <c r="I127" s="218"/>
      <c r="J127" s="217"/>
      <c r="K127" s="218"/>
      <c r="L127" s="217"/>
      <c r="M127" s="218">
        <f>N127</f>
        <v>0</v>
      </c>
      <c r="N127" s="217"/>
      <c r="O127" s="155"/>
      <c r="P127" s="157"/>
      <c r="Q127" s="157"/>
      <c r="R127" s="155"/>
      <c r="S127" s="157"/>
    </row>
    <row r="128" spans="1:19" s="156" customFormat="1" ht="15.75" hidden="1">
      <c r="A128" s="37"/>
      <c r="B128" s="305" t="s">
        <v>263</v>
      </c>
      <c r="C128" s="264" t="s">
        <v>10</v>
      </c>
      <c r="D128" s="243">
        <f>E128+M128</f>
        <v>0</v>
      </c>
      <c r="E128" s="266">
        <f>F128+G128</f>
        <v>0</v>
      </c>
      <c r="F128" s="216"/>
      <c r="G128" s="732"/>
      <c r="H128" s="709"/>
      <c r="I128" s="448"/>
      <c r="J128" s="213"/>
      <c r="K128" s="215"/>
      <c r="L128" s="213"/>
      <c r="M128" s="215">
        <f>N128</f>
        <v>0</v>
      </c>
      <c r="N128" s="213"/>
      <c r="O128" s="153"/>
      <c r="P128" s="152"/>
      <c r="Q128" s="152"/>
      <c r="R128" s="153"/>
      <c r="S128" s="152"/>
    </row>
    <row r="129" spans="1:19" s="156" customFormat="1" ht="15.75" hidden="1">
      <c r="A129" s="37"/>
      <c r="B129" s="344" t="s">
        <v>266</v>
      </c>
      <c r="C129" s="305" t="s">
        <v>12</v>
      </c>
      <c r="D129" s="562">
        <f t="shared" si="16"/>
        <v>0</v>
      </c>
      <c r="E129" s="545">
        <f t="shared" si="15"/>
        <v>0</v>
      </c>
      <c r="F129" s="330"/>
      <c r="G129" s="411"/>
      <c r="H129" s="710"/>
      <c r="I129" s="155"/>
      <c r="J129" s="157"/>
      <c r="K129" s="155"/>
      <c r="L129" s="157"/>
      <c r="M129" s="155"/>
      <c r="N129" s="157"/>
      <c r="O129" s="155"/>
      <c r="P129" s="157"/>
      <c r="Q129" s="157"/>
      <c r="R129" s="155"/>
      <c r="S129" s="157"/>
    </row>
    <row r="130" spans="1:19" s="518" customFormat="1" ht="15.75" hidden="1">
      <c r="A130" s="517"/>
      <c r="B130" s="336" t="s">
        <v>263</v>
      </c>
      <c r="C130" s="532" t="s">
        <v>10</v>
      </c>
      <c r="D130" s="562">
        <f t="shared" si="16"/>
        <v>0</v>
      </c>
      <c r="E130" s="545">
        <f t="shared" si="15"/>
        <v>0</v>
      </c>
      <c r="F130" s="330"/>
      <c r="G130" s="411"/>
      <c r="H130" s="710"/>
      <c r="I130" s="155"/>
      <c r="J130" s="157"/>
      <c r="K130" s="155"/>
      <c r="L130" s="157"/>
      <c r="M130" s="155"/>
      <c r="N130" s="157"/>
      <c r="O130" s="155"/>
      <c r="P130" s="157"/>
      <c r="Q130" s="157"/>
      <c r="R130" s="155"/>
      <c r="S130" s="157"/>
    </row>
    <row r="131" spans="1:19" s="156" customFormat="1" ht="15.75" hidden="1">
      <c r="A131" s="37"/>
      <c r="B131" s="379" t="s">
        <v>267</v>
      </c>
      <c r="C131" s="305" t="s">
        <v>12</v>
      </c>
      <c r="D131" s="563">
        <f aca="true" t="shared" si="17" ref="D131:D138">E131</f>
        <v>0</v>
      </c>
      <c r="E131" s="564">
        <f aca="true" t="shared" si="18" ref="E131:E138">F131+G131</f>
        <v>0</v>
      </c>
      <c r="F131" s="330"/>
      <c r="G131" s="699"/>
      <c r="H131" s="710"/>
      <c r="I131" s="155"/>
      <c r="J131" s="157"/>
      <c r="K131" s="155"/>
      <c r="L131" s="157"/>
      <c r="M131" s="155"/>
      <c r="N131" s="157"/>
      <c r="O131" s="155"/>
      <c r="P131" s="157"/>
      <c r="Q131" s="157"/>
      <c r="R131" s="155"/>
      <c r="S131" s="157"/>
    </row>
    <row r="132" spans="1:19" s="156" customFormat="1" ht="15.75" hidden="1">
      <c r="A132" s="37"/>
      <c r="B132" s="379" t="s">
        <v>263</v>
      </c>
      <c r="C132" s="305" t="s">
        <v>10</v>
      </c>
      <c r="D132" s="562">
        <f t="shared" si="17"/>
        <v>0</v>
      </c>
      <c r="E132" s="545">
        <f t="shared" si="18"/>
        <v>0</v>
      </c>
      <c r="F132" s="330"/>
      <c r="G132" s="700"/>
      <c r="H132" s="711"/>
      <c r="I132" s="610"/>
      <c r="J132" s="157"/>
      <c r="K132" s="155"/>
      <c r="L132" s="157"/>
      <c r="M132" s="155"/>
      <c r="N132" s="157"/>
      <c r="O132" s="155"/>
      <c r="P132" s="157"/>
      <c r="Q132" s="157"/>
      <c r="R132" s="155"/>
      <c r="S132" s="157"/>
    </row>
    <row r="133" spans="1:19" s="156" customFormat="1" ht="15.75" hidden="1">
      <c r="A133" s="37"/>
      <c r="B133" s="379" t="s">
        <v>268</v>
      </c>
      <c r="C133" s="305" t="s">
        <v>12</v>
      </c>
      <c r="D133" s="563">
        <f t="shared" si="17"/>
        <v>0</v>
      </c>
      <c r="E133" s="564">
        <f t="shared" si="18"/>
        <v>0</v>
      </c>
      <c r="F133" s="330"/>
      <c r="G133" s="346"/>
      <c r="H133" s="710"/>
      <c r="I133" s="155"/>
      <c r="J133" s="157"/>
      <c r="K133" s="155"/>
      <c r="L133" s="157"/>
      <c r="M133" s="155"/>
      <c r="N133" s="157"/>
      <c r="O133" s="155"/>
      <c r="P133" s="157"/>
      <c r="Q133" s="157"/>
      <c r="R133" s="155"/>
      <c r="S133" s="157"/>
    </row>
    <row r="134" spans="1:19" s="518" customFormat="1" ht="15.75" hidden="1">
      <c r="A134" s="517"/>
      <c r="B134" s="379" t="s">
        <v>263</v>
      </c>
      <c r="C134" s="305" t="s">
        <v>10</v>
      </c>
      <c r="D134" s="562">
        <f t="shared" si="17"/>
        <v>0</v>
      </c>
      <c r="E134" s="545">
        <f t="shared" si="18"/>
        <v>0</v>
      </c>
      <c r="F134" s="330"/>
      <c r="G134" s="346"/>
      <c r="H134" s="710"/>
      <c r="I134" s="155"/>
      <c r="J134" s="157"/>
      <c r="K134" s="155"/>
      <c r="L134" s="157"/>
      <c r="M134" s="155"/>
      <c r="N134" s="157"/>
      <c r="O134" s="155"/>
      <c r="P134" s="157"/>
      <c r="Q134" s="157"/>
      <c r="R134" s="155"/>
      <c r="S134" s="157"/>
    </row>
    <row r="135" spans="1:19" s="156" customFormat="1" ht="15.75" hidden="1">
      <c r="A135" s="37"/>
      <c r="B135" s="379" t="s">
        <v>269</v>
      </c>
      <c r="C135" s="305" t="s">
        <v>12</v>
      </c>
      <c r="D135" s="563">
        <f t="shared" si="17"/>
        <v>0</v>
      </c>
      <c r="E135" s="564">
        <f t="shared" si="18"/>
        <v>0</v>
      </c>
      <c r="F135" s="330"/>
      <c r="G135" s="346"/>
      <c r="H135" s="710"/>
      <c r="I135" s="155"/>
      <c r="J135" s="157"/>
      <c r="K135" s="155"/>
      <c r="L135" s="157"/>
      <c r="M135" s="155"/>
      <c r="N135" s="157"/>
      <c r="O135" s="155"/>
      <c r="P135" s="157"/>
      <c r="Q135" s="157"/>
      <c r="R135" s="155"/>
      <c r="S135" s="157"/>
    </row>
    <row r="136" spans="1:19" s="518" customFormat="1" ht="15.75" hidden="1">
      <c r="A136" s="517"/>
      <c r="B136" s="379" t="s">
        <v>263</v>
      </c>
      <c r="C136" s="305" t="s">
        <v>10</v>
      </c>
      <c r="D136" s="562">
        <f t="shared" si="17"/>
        <v>0</v>
      </c>
      <c r="E136" s="545">
        <f t="shared" si="18"/>
        <v>0</v>
      </c>
      <c r="F136" s="330"/>
      <c r="G136" s="346"/>
      <c r="H136" s="710"/>
      <c r="I136" s="155"/>
      <c r="J136" s="157"/>
      <c r="K136" s="155"/>
      <c r="L136" s="157"/>
      <c r="M136" s="155"/>
      <c r="N136" s="157"/>
      <c r="O136" s="155"/>
      <c r="P136" s="157"/>
      <c r="Q136" s="157"/>
      <c r="R136" s="155"/>
      <c r="S136" s="157"/>
    </row>
    <row r="137" spans="1:19" s="156" customFormat="1" ht="15.75" hidden="1">
      <c r="A137" s="37"/>
      <c r="B137" s="379" t="s">
        <v>270</v>
      </c>
      <c r="C137" s="264" t="s">
        <v>12</v>
      </c>
      <c r="D137" s="273">
        <f t="shared" si="17"/>
        <v>0</v>
      </c>
      <c r="E137" s="267">
        <f t="shared" si="18"/>
        <v>0</v>
      </c>
      <c r="F137" s="216"/>
      <c r="G137" s="730"/>
      <c r="H137" s="712"/>
      <c r="I137" s="410"/>
      <c r="J137" s="157"/>
      <c r="K137" s="218"/>
      <c r="L137" s="217"/>
      <c r="M137" s="218"/>
      <c r="N137" s="217"/>
      <c r="O137" s="155"/>
      <c r="P137" s="157"/>
      <c r="Q137" s="157"/>
      <c r="R137" s="155"/>
      <c r="S137" s="157"/>
    </row>
    <row r="138" spans="1:19" s="156" customFormat="1" ht="15.75" hidden="1">
      <c r="A138" s="37"/>
      <c r="B138" s="379" t="s">
        <v>263</v>
      </c>
      <c r="C138" s="264" t="s">
        <v>10</v>
      </c>
      <c r="D138" s="243">
        <f t="shared" si="17"/>
        <v>0</v>
      </c>
      <c r="E138" s="268">
        <f t="shared" si="18"/>
        <v>0</v>
      </c>
      <c r="F138" s="216"/>
      <c r="G138" s="731"/>
      <c r="H138" s="712"/>
      <c r="I138" s="410"/>
      <c r="J138" s="157"/>
      <c r="K138" s="218"/>
      <c r="L138" s="217"/>
      <c r="M138" s="218"/>
      <c r="N138" s="217"/>
      <c r="O138" s="155"/>
      <c r="P138" s="157"/>
      <c r="Q138" s="157"/>
      <c r="R138" s="155"/>
      <c r="S138" s="157"/>
    </row>
    <row r="139" spans="1:19" s="156" customFormat="1" ht="15.75" hidden="1">
      <c r="A139" s="37"/>
      <c r="B139" s="550" t="s">
        <v>271</v>
      </c>
      <c r="C139" s="264" t="s">
        <v>12</v>
      </c>
      <c r="D139" s="243">
        <f>E139</f>
        <v>0</v>
      </c>
      <c r="E139" s="268">
        <f aca="true" t="shared" si="19" ref="E139:E146">F139+G139</f>
        <v>0</v>
      </c>
      <c r="F139" s="558"/>
      <c r="G139" s="375"/>
      <c r="H139" s="710"/>
      <c r="I139" s="155"/>
      <c r="J139" s="157"/>
      <c r="K139" s="218"/>
      <c r="L139" s="217"/>
      <c r="M139" s="218"/>
      <c r="N139" s="217"/>
      <c r="O139" s="155"/>
      <c r="P139" s="157"/>
      <c r="Q139" s="157"/>
      <c r="R139" s="155"/>
      <c r="S139" s="157"/>
    </row>
    <row r="140" spans="1:19" s="156" customFormat="1" ht="15.75" hidden="1">
      <c r="A140" s="37"/>
      <c r="B140" s="379" t="s">
        <v>263</v>
      </c>
      <c r="C140" s="270" t="s">
        <v>10</v>
      </c>
      <c r="D140" s="243">
        <f>E140</f>
        <v>0</v>
      </c>
      <c r="E140" s="268">
        <f t="shared" si="19"/>
        <v>0</v>
      </c>
      <c r="F140" s="557"/>
      <c r="G140" s="375"/>
      <c r="H140" s="710"/>
      <c r="I140" s="155"/>
      <c r="J140" s="157"/>
      <c r="K140" s="218"/>
      <c r="L140" s="217"/>
      <c r="M140" s="218"/>
      <c r="N140" s="217"/>
      <c r="O140" s="155"/>
      <c r="P140" s="157"/>
      <c r="Q140" s="157"/>
      <c r="R140" s="155"/>
      <c r="S140" s="157"/>
    </row>
    <row r="141" spans="1:19" s="156" customFormat="1" ht="15.75" hidden="1">
      <c r="A141" s="37"/>
      <c r="B141" s="579" t="s">
        <v>272</v>
      </c>
      <c r="C141" s="270" t="s">
        <v>12</v>
      </c>
      <c r="D141" s="394">
        <f>E141</f>
        <v>0</v>
      </c>
      <c r="E141" s="269">
        <f t="shared" si="19"/>
        <v>0</v>
      </c>
      <c r="F141" s="371"/>
      <c r="G141" s="375"/>
      <c r="H141" s="710"/>
      <c r="I141" s="155"/>
      <c r="J141" s="411"/>
      <c r="K141" s="218"/>
      <c r="L141" s="217"/>
      <c r="M141" s="218"/>
      <c r="N141" s="217"/>
      <c r="O141" s="155"/>
      <c r="P141" s="157"/>
      <c r="Q141" s="157"/>
      <c r="R141" s="155"/>
      <c r="S141" s="157"/>
    </row>
    <row r="142" spans="1:19" s="156" customFormat="1" ht="15.75" hidden="1">
      <c r="A142" s="37"/>
      <c r="B142" s="579" t="s">
        <v>263</v>
      </c>
      <c r="C142" s="270" t="s">
        <v>10</v>
      </c>
      <c r="D142" s="394">
        <f>E142</f>
        <v>0</v>
      </c>
      <c r="E142" s="269">
        <f t="shared" si="19"/>
        <v>0</v>
      </c>
      <c r="F142" s="371"/>
      <c r="G142" s="779"/>
      <c r="H142" s="780"/>
      <c r="I142" s="781"/>
      <c r="J142" s="157"/>
      <c r="K142" s="218"/>
      <c r="L142" s="217"/>
      <c r="M142" s="218"/>
      <c r="N142" s="217"/>
      <c r="O142" s="155"/>
      <c r="P142" s="157"/>
      <c r="Q142" s="157"/>
      <c r="R142" s="155"/>
      <c r="S142" s="157"/>
    </row>
    <row r="143" spans="1:19" s="156" customFormat="1" ht="15.75" hidden="1">
      <c r="A143" s="37"/>
      <c r="B143" s="379" t="s">
        <v>273</v>
      </c>
      <c r="C143" s="264" t="s">
        <v>12</v>
      </c>
      <c r="D143" s="273">
        <f aca="true" t="shared" si="20" ref="D143:D148">E143+H143</f>
        <v>0</v>
      </c>
      <c r="E143" s="265">
        <f t="shared" si="19"/>
        <v>0</v>
      </c>
      <c r="F143" s="216"/>
      <c r="G143" s="644"/>
      <c r="H143" s="706">
        <f>I143</f>
        <v>0</v>
      </c>
      <c r="I143" s="722"/>
      <c r="J143" s="213"/>
      <c r="K143" s="215"/>
      <c r="L143" s="213"/>
      <c r="M143" s="215"/>
      <c r="N143" s="213"/>
      <c r="O143" s="153"/>
      <c r="P143" s="152"/>
      <c r="Q143" s="152"/>
      <c r="R143" s="153"/>
      <c r="S143" s="152"/>
    </row>
    <row r="144" spans="1:19" s="156" customFormat="1" ht="15.75" hidden="1">
      <c r="A144" s="37"/>
      <c r="B144" s="379" t="s">
        <v>274</v>
      </c>
      <c r="C144" s="264" t="s">
        <v>10</v>
      </c>
      <c r="D144" s="243">
        <f t="shared" si="20"/>
        <v>0</v>
      </c>
      <c r="E144" s="268">
        <f t="shared" si="19"/>
        <v>0</v>
      </c>
      <c r="F144" s="216"/>
      <c r="G144" s="375"/>
      <c r="H144" s="705">
        <f>I144</f>
        <v>0</v>
      </c>
      <c r="I144" s="719"/>
      <c r="J144" s="217"/>
      <c r="K144" s="218"/>
      <c r="L144" s="217"/>
      <c r="M144" s="218"/>
      <c r="N144" s="217"/>
      <c r="O144" s="155"/>
      <c r="P144" s="157"/>
      <c r="Q144" s="157"/>
      <c r="R144" s="155"/>
      <c r="S144" s="157"/>
    </row>
    <row r="145" spans="1:19" s="156" customFormat="1" ht="15.75" hidden="1">
      <c r="A145" s="37"/>
      <c r="B145" s="379" t="s">
        <v>280</v>
      </c>
      <c r="C145" s="264" t="s">
        <v>12</v>
      </c>
      <c r="D145" s="243">
        <f t="shared" si="20"/>
        <v>0</v>
      </c>
      <c r="E145" s="268">
        <f t="shared" si="19"/>
        <v>0</v>
      </c>
      <c r="F145" s="216"/>
      <c r="G145" s="371"/>
      <c r="H145" s="705">
        <f aca="true" t="shared" si="21" ref="H145:H151">I145+J145</f>
        <v>0</v>
      </c>
      <c r="I145" s="218"/>
      <c r="J145" s="217"/>
      <c r="K145" s="218"/>
      <c r="L145" s="217"/>
      <c r="M145" s="218"/>
      <c r="N145" s="217"/>
      <c r="O145" s="155"/>
      <c r="P145" s="157"/>
      <c r="Q145" s="157"/>
      <c r="R145" s="155"/>
      <c r="S145" s="157"/>
    </row>
    <row r="146" spans="1:19" s="156" customFormat="1" ht="15.75" hidden="1">
      <c r="A146" s="37"/>
      <c r="B146" s="379" t="s">
        <v>281</v>
      </c>
      <c r="C146" s="270" t="s">
        <v>10</v>
      </c>
      <c r="D146" s="243">
        <f t="shared" si="20"/>
        <v>0</v>
      </c>
      <c r="E146" s="268">
        <f t="shared" si="19"/>
        <v>0</v>
      </c>
      <c r="F146" s="216"/>
      <c r="G146" s="371"/>
      <c r="H146" s="705">
        <f t="shared" si="21"/>
        <v>0</v>
      </c>
      <c r="I146" s="218"/>
      <c r="J146" s="217"/>
      <c r="K146" s="218"/>
      <c r="L146" s="217"/>
      <c r="M146" s="218"/>
      <c r="N146" s="217"/>
      <c r="O146" s="155"/>
      <c r="P146" s="157"/>
      <c r="Q146" s="157"/>
      <c r="R146" s="155"/>
      <c r="S146" s="157"/>
    </row>
    <row r="147" spans="1:19" s="156" customFormat="1" ht="15.75" hidden="1">
      <c r="A147" s="37"/>
      <c r="B147" s="379" t="s">
        <v>282</v>
      </c>
      <c r="C147" s="264" t="s">
        <v>12</v>
      </c>
      <c r="D147" s="243">
        <f t="shared" si="20"/>
        <v>0</v>
      </c>
      <c r="E147" s="269">
        <f aca="true" t="shared" si="22" ref="E147:E171">F147+G147</f>
        <v>0</v>
      </c>
      <c r="F147" s="216"/>
      <c r="G147" s="375"/>
      <c r="H147" s="705">
        <f t="shared" si="21"/>
        <v>0</v>
      </c>
      <c r="I147" s="218"/>
      <c r="J147" s="217"/>
      <c r="K147" s="218"/>
      <c r="L147" s="217"/>
      <c r="M147" s="218"/>
      <c r="N147" s="217"/>
      <c r="O147" s="155"/>
      <c r="P147" s="157"/>
      <c r="Q147" s="157"/>
      <c r="R147" s="155"/>
      <c r="S147" s="157"/>
    </row>
    <row r="148" spans="1:19" s="156" customFormat="1" ht="15.75" hidden="1">
      <c r="A148" s="37"/>
      <c r="B148" s="379" t="s">
        <v>281</v>
      </c>
      <c r="C148" s="264" t="s">
        <v>10</v>
      </c>
      <c r="D148" s="243">
        <f t="shared" si="20"/>
        <v>0</v>
      </c>
      <c r="E148" s="266">
        <f t="shared" si="22"/>
        <v>0</v>
      </c>
      <c r="F148" s="216"/>
      <c r="G148" s="747"/>
      <c r="H148" s="706">
        <f t="shared" si="21"/>
        <v>0</v>
      </c>
      <c r="I148" s="215"/>
      <c r="J148" s="213"/>
      <c r="K148" s="215"/>
      <c r="L148" s="213"/>
      <c r="M148" s="215"/>
      <c r="N148" s="213"/>
      <c r="O148" s="153"/>
      <c r="P148" s="152"/>
      <c r="Q148" s="152"/>
      <c r="R148" s="153"/>
      <c r="S148" s="152"/>
    </row>
    <row r="149" spans="1:19" s="156" customFormat="1" ht="15.75" hidden="1">
      <c r="A149" s="37"/>
      <c r="B149" s="573" t="s">
        <v>283</v>
      </c>
      <c r="C149" s="271" t="s">
        <v>12</v>
      </c>
      <c r="D149" s="667">
        <f aca="true" t="shared" si="23" ref="D149:D168">E149+H149</f>
        <v>0</v>
      </c>
      <c r="E149" s="267">
        <f t="shared" si="22"/>
        <v>0</v>
      </c>
      <c r="F149" s="376"/>
      <c r="G149" s="734"/>
      <c r="H149" s="713">
        <f t="shared" si="21"/>
        <v>0</v>
      </c>
      <c r="I149" s="406"/>
      <c r="J149" s="407"/>
      <c r="K149" s="406"/>
      <c r="L149" s="407"/>
      <c r="M149" s="406"/>
      <c r="N149" s="407"/>
      <c r="O149" s="409"/>
      <c r="P149" s="408"/>
      <c r="Q149" s="408"/>
      <c r="R149" s="409"/>
      <c r="S149" s="408"/>
    </row>
    <row r="150" spans="1:19" s="156" customFormat="1" ht="15.75" hidden="1">
      <c r="A150" s="37"/>
      <c r="B150" s="379" t="s">
        <v>281</v>
      </c>
      <c r="C150" s="264" t="s">
        <v>10</v>
      </c>
      <c r="D150" s="243">
        <f t="shared" si="23"/>
        <v>0</v>
      </c>
      <c r="E150" s="268">
        <f t="shared" si="22"/>
        <v>0</v>
      </c>
      <c r="F150" s="216"/>
      <c r="G150" s="375"/>
      <c r="H150" s="705">
        <f t="shared" si="21"/>
        <v>0</v>
      </c>
      <c r="I150" s="218"/>
      <c r="J150" s="217"/>
      <c r="K150" s="218"/>
      <c r="L150" s="217"/>
      <c r="M150" s="218"/>
      <c r="N150" s="217"/>
      <c r="O150" s="155"/>
      <c r="P150" s="157"/>
      <c r="Q150" s="157"/>
      <c r="R150" s="155"/>
      <c r="S150" s="157"/>
    </row>
    <row r="151" spans="1:19" s="156" customFormat="1" ht="15.75" hidden="1">
      <c r="A151" s="37"/>
      <c r="B151" s="379" t="s">
        <v>284</v>
      </c>
      <c r="C151" s="264" t="s">
        <v>12</v>
      </c>
      <c r="D151" s="243">
        <f t="shared" si="23"/>
        <v>0</v>
      </c>
      <c r="E151" s="268">
        <f t="shared" si="22"/>
        <v>0</v>
      </c>
      <c r="F151" s="216"/>
      <c r="G151" s="371"/>
      <c r="H151" s="705">
        <f t="shared" si="21"/>
        <v>0</v>
      </c>
      <c r="I151" s="719"/>
      <c r="J151" s="217"/>
      <c r="K151" s="218"/>
      <c r="L151" s="217"/>
      <c r="M151" s="218"/>
      <c r="N151" s="217"/>
      <c r="O151" s="155"/>
      <c r="P151" s="157"/>
      <c r="Q151" s="157"/>
      <c r="R151" s="155"/>
      <c r="S151" s="157"/>
    </row>
    <row r="152" spans="1:19" s="156" customFormat="1" ht="15.75" hidden="1">
      <c r="A152" s="37"/>
      <c r="B152" s="579" t="s">
        <v>281</v>
      </c>
      <c r="C152" s="270" t="s">
        <v>10</v>
      </c>
      <c r="D152" s="394">
        <f t="shared" si="23"/>
        <v>0</v>
      </c>
      <c r="E152" s="416">
        <f t="shared" si="22"/>
        <v>0</v>
      </c>
      <c r="F152" s="371"/>
      <c r="G152" s="371"/>
      <c r="H152" s="705">
        <f aca="true" t="shared" si="24" ref="H152:H168">I152+J152</f>
        <v>0</v>
      </c>
      <c r="I152" s="719"/>
      <c r="J152" s="217"/>
      <c r="K152" s="218"/>
      <c r="L152" s="217"/>
      <c r="M152" s="218"/>
      <c r="N152" s="217"/>
      <c r="O152" s="155"/>
      <c r="P152" s="157"/>
      <c r="Q152" s="157"/>
      <c r="R152" s="155"/>
      <c r="S152" s="157"/>
    </row>
    <row r="153" spans="1:19" s="156" customFormat="1" ht="15.75" hidden="1">
      <c r="A153" s="37"/>
      <c r="B153" s="336" t="s">
        <v>285</v>
      </c>
      <c r="C153" s="264" t="s">
        <v>12</v>
      </c>
      <c r="D153" s="430">
        <f t="shared" si="23"/>
        <v>0</v>
      </c>
      <c r="E153" s="216">
        <f t="shared" si="22"/>
        <v>0</v>
      </c>
      <c r="F153" s="216"/>
      <c r="G153" s="216"/>
      <c r="H153" s="706">
        <f t="shared" si="24"/>
        <v>0</v>
      </c>
      <c r="I153" s="722"/>
      <c r="J153" s="213"/>
      <c r="K153" s="215"/>
      <c r="L153" s="213"/>
      <c r="M153" s="215"/>
      <c r="N153" s="213"/>
      <c r="O153" s="153"/>
      <c r="P153" s="152"/>
      <c r="Q153" s="152"/>
      <c r="R153" s="153"/>
      <c r="S153" s="152"/>
    </row>
    <row r="154" spans="1:19" s="156" customFormat="1" ht="15.75" hidden="1">
      <c r="A154" s="37"/>
      <c r="B154" s="344" t="s">
        <v>281</v>
      </c>
      <c r="C154" s="270" t="s">
        <v>10</v>
      </c>
      <c r="D154" s="430">
        <f t="shared" si="23"/>
        <v>0</v>
      </c>
      <c r="E154" s="376">
        <f t="shared" si="22"/>
        <v>0</v>
      </c>
      <c r="F154" s="216"/>
      <c r="G154" s="368"/>
      <c r="H154" s="705">
        <f t="shared" si="24"/>
        <v>0</v>
      </c>
      <c r="I154" s="719"/>
      <c r="J154" s="217"/>
      <c r="K154" s="218"/>
      <c r="L154" s="217"/>
      <c r="M154" s="218"/>
      <c r="N154" s="217"/>
      <c r="O154" s="155"/>
      <c r="P154" s="157"/>
      <c r="Q154" s="157"/>
      <c r="R154" s="155"/>
      <c r="S154" s="157"/>
    </row>
    <row r="155" spans="1:19" s="156" customFormat="1" ht="15.75" hidden="1">
      <c r="A155" s="37"/>
      <c r="B155" s="344" t="s">
        <v>286</v>
      </c>
      <c r="C155" s="264" t="s">
        <v>10</v>
      </c>
      <c r="D155" s="430">
        <f t="shared" si="23"/>
        <v>0</v>
      </c>
      <c r="E155" s="371">
        <f t="shared" si="22"/>
        <v>0</v>
      </c>
      <c r="F155" s="269"/>
      <c r="G155" s="417"/>
      <c r="H155" s="705">
        <f t="shared" si="24"/>
        <v>0</v>
      </c>
      <c r="I155" s="719"/>
      <c r="J155" s="217"/>
      <c r="K155" s="218"/>
      <c r="L155" s="217"/>
      <c r="M155" s="218"/>
      <c r="N155" s="217"/>
      <c r="O155" s="155"/>
      <c r="P155" s="157"/>
      <c r="Q155" s="157"/>
      <c r="R155" s="155"/>
      <c r="S155" s="157"/>
    </row>
    <row r="156" spans="1:19" s="156" customFormat="1" ht="15.75" hidden="1">
      <c r="A156" s="37"/>
      <c r="B156" s="737" t="s">
        <v>281</v>
      </c>
      <c r="C156" s="223" t="s">
        <v>10</v>
      </c>
      <c r="D156" s="430">
        <f t="shared" si="23"/>
        <v>0</v>
      </c>
      <c r="E156" s="371">
        <f t="shared" si="22"/>
        <v>0</v>
      </c>
      <c r="F156" s="269"/>
      <c r="G156" s="275"/>
      <c r="H156" s="705">
        <f t="shared" si="24"/>
        <v>0</v>
      </c>
      <c r="I156" s="719"/>
      <c r="J156" s="217"/>
      <c r="K156" s="218"/>
      <c r="L156" s="217"/>
      <c r="M156" s="218"/>
      <c r="N156" s="217"/>
      <c r="O156" s="155"/>
      <c r="P156" s="157"/>
      <c r="Q156" s="157"/>
      <c r="R156" s="155"/>
      <c r="S156" s="157"/>
    </row>
    <row r="157" spans="1:19" s="156" customFormat="1" ht="15.75" hidden="1">
      <c r="A157" s="37"/>
      <c r="B157" s="379" t="s">
        <v>287</v>
      </c>
      <c r="C157" s="223" t="s">
        <v>12</v>
      </c>
      <c r="D157" s="430">
        <f t="shared" si="23"/>
        <v>0</v>
      </c>
      <c r="E157" s="371">
        <f t="shared" si="22"/>
        <v>0</v>
      </c>
      <c r="F157" s="269"/>
      <c r="G157" s="275"/>
      <c r="H157" s="705">
        <f t="shared" si="24"/>
        <v>0</v>
      </c>
      <c r="I157" s="218"/>
      <c r="J157" s="217"/>
      <c r="K157" s="218"/>
      <c r="L157" s="217"/>
      <c r="M157" s="218">
        <f>N157</f>
        <v>0</v>
      </c>
      <c r="N157" s="217"/>
      <c r="O157" s="155"/>
      <c r="P157" s="157"/>
      <c r="Q157" s="157"/>
      <c r="R157" s="155"/>
      <c r="S157" s="157"/>
    </row>
    <row r="158" spans="1:19" s="156" customFormat="1" ht="15.75" hidden="1">
      <c r="A158" s="37"/>
      <c r="B158" s="630" t="s">
        <v>281</v>
      </c>
      <c r="C158" s="223" t="s">
        <v>10</v>
      </c>
      <c r="D158" s="430">
        <f t="shared" si="23"/>
        <v>0</v>
      </c>
      <c r="E158" s="371">
        <f t="shared" si="22"/>
        <v>0</v>
      </c>
      <c r="F158" s="269"/>
      <c r="G158" s="275"/>
      <c r="H158" s="705">
        <f t="shared" si="24"/>
        <v>0</v>
      </c>
      <c r="I158" s="218"/>
      <c r="J158" s="217"/>
      <c r="K158" s="218"/>
      <c r="L158" s="217"/>
      <c r="M158" s="218">
        <f>N158</f>
        <v>0</v>
      </c>
      <c r="N158" s="217"/>
      <c r="O158" s="155"/>
      <c r="P158" s="157"/>
      <c r="Q158" s="157"/>
      <c r="R158" s="155"/>
      <c r="S158" s="157"/>
    </row>
    <row r="159" spans="1:19" s="156" customFormat="1" ht="15.75" hidden="1">
      <c r="A159" s="37"/>
      <c r="B159" s="379" t="s">
        <v>288</v>
      </c>
      <c r="C159" s="223" t="s">
        <v>12</v>
      </c>
      <c r="D159" s="243">
        <f t="shared" si="23"/>
        <v>0</v>
      </c>
      <c r="E159" s="269">
        <f t="shared" si="22"/>
        <v>0</v>
      </c>
      <c r="F159" s="269"/>
      <c r="G159" s="275"/>
      <c r="H159" s="705">
        <f t="shared" si="24"/>
        <v>0</v>
      </c>
      <c r="I159" s="218"/>
      <c r="J159" s="217"/>
      <c r="K159" s="218"/>
      <c r="L159" s="217"/>
      <c r="M159" s="218"/>
      <c r="N159" s="217"/>
      <c r="O159" s="155"/>
      <c r="P159" s="157"/>
      <c r="Q159" s="157"/>
      <c r="R159" s="155"/>
      <c r="S159" s="157"/>
    </row>
    <row r="160" spans="1:19" s="156" customFormat="1" ht="15" customHeight="1" hidden="1">
      <c r="A160" s="37"/>
      <c r="B160" s="630" t="s">
        <v>281</v>
      </c>
      <c r="C160" s="223" t="s">
        <v>10</v>
      </c>
      <c r="D160" s="243">
        <f t="shared" si="23"/>
        <v>0</v>
      </c>
      <c r="E160" s="269">
        <f t="shared" si="22"/>
        <v>0</v>
      </c>
      <c r="F160" s="269"/>
      <c r="G160" s="275"/>
      <c r="H160" s="705">
        <f t="shared" si="24"/>
        <v>0</v>
      </c>
      <c r="I160" s="218"/>
      <c r="J160" s="217"/>
      <c r="K160" s="218"/>
      <c r="L160" s="217"/>
      <c r="M160" s="218"/>
      <c r="N160" s="217"/>
      <c r="O160" s="155"/>
      <c r="P160" s="157"/>
      <c r="Q160" s="157"/>
      <c r="R160" s="155"/>
      <c r="S160" s="157"/>
    </row>
    <row r="161" spans="1:19" s="156" customFormat="1" ht="15.75" hidden="1">
      <c r="A161" s="37"/>
      <c r="B161" s="630" t="s">
        <v>289</v>
      </c>
      <c r="C161" s="393" t="s">
        <v>12</v>
      </c>
      <c r="D161" s="394">
        <f t="shared" si="23"/>
        <v>0</v>
      </c>
      <c r="E161" s="269">
        <f t="shared" si="22"/>
        <v>0</v>
      </c>
      <c r="F161" s="269"/>
      <c r="G161" s="275"/>
      <c r="H161" s="705">
        <f t="shared" si="24"/>
        <v>0</v>
      </c>
      <c r="I161" s="719"/>
      <c r="J161" s="217"/>
      <c r="K161" s="218"/>
      <c r="L161" s="217"/>
      <c r="M161" s="218"/>
      <c r="N161" s="217"/>
      <c r="O161" s="155"/>
      <c r="P161" s="157"/>
      <c r="Q161" s="157"/>
      <c r="R161" s="155"/>
      <c r="S161" s="157"/>
    </row>
    <row r="162" spans="1:19" s="156" customFormat="1" ht="15.75" hidden="1">
      <c r="A162" s="37"/>
      <c r="B162" s="336" t="s">
        <v>281</v>
      </c>
      <c r="C162" s="223" t="s">
        <v>10</v>
      </c>
      <c r="D162" s="243">
        <f t="shared" si="23"/>
        <v>0</v>
      </c>
      <c r="E162" s="266">
        <f t="shared" si="22"/>
        <v>0</v>
      </c>
      <c r="F162" s="266"/>
      <c r="G162" s="274"/>
      <c r="H162" s="709">
        <f t="shared" si="24"/>
        <v>0</v>
      </c>
      <c r="I162" s="721"/>
      <c r="J162" s="213"/>
      <c r="K162" s="215"/>
      <c r="L162" s="213"/>
      <c r="M162" s="215"/>
      <c r="N162" s="213"/>
      <c r="O162" s="153"/>
      <c r="P162" s="152"/>
      <c r="Q162" s="152"/>
      <c r="R162" s="153"/>
      <c r="S162" s="152"/>
    </row>
    <row r="163" spans="1:19" s="156" customFormat="1" ht="15.75" hidden="1">
      <c r="A163" s="37"/>
      <c r="B163" s="344" t="s">
        <v>290</v>
      </c>
      <c r="C163" s="223" t="s">
        <v>12</v>
      </c>
      <c r="D163" s="243">
        <f t="shared" si="23"/>
        <v>0</v>
      </c>
      <c r="E163" s="269">
        <f t="shared" si="22"/>
        <v>0</v>
      </c>
      <c r="F163" s="269"/>
      <c r="G163" s="275"/>
      <c r="H163" s="705">
        <f t="shared" si="24"/>
        <v>0</v>
      </c>
      <c r="I163" s="719"/>
      <c r="J163" s="217"/>
      <c r="K163" s="218"/>
      <c r="L163" s="217"/>
      <c r="M163" s="218"/>
      <c r="N163" s="217"/>
      <c r="O163" s="155"/>
      <c r="P163" s="157"/>
      <c r="Q163" s="157"/>
      <c r="R163" s="155"/>
      <c r="S163" s="157"/>
    </row>
    <row r="164" spans="1:19" s="156" customFormat="1" ht="15.75" hidden="1">
      <c r="A164" s="37"/>
      <c r="B164" s="344" t="s">
        <v>281</v>
      </c>
      <c r="C164" s="223" t="s">
        <v>10</v>
      </c>
      <c r="D164" s="243">
        <f t="shared" si="23"/>
        <v>0</v>
      </c>
      <c r="E164" s="269">
        <f t="shared" si="22"/>
        <v>0</v>
      </c>
      <c r="F164" s="269"/>
      <c r="G164" s="275"/>
      <c r="H164" s="705">
        <f t="shared" si="24"/>
        <v>0</v>
      </c>
      <c r="I164" s="719"/>
      <c r="J164" s="217"/>
      <c r="K164" s="218"/>
      <c r="L164" s="217"/>
      <c r="M164" s="218"/>
      <c r="N164" s="217"/>
      <c r="O164" s="155"/>
      <c r="P164" s="157"/>
      <c r="Q164" s="157"/>
      <c r="R164" s="155"/>
      <c r="S164" s="157"/>
    </row>
    <row r="165" spans="1:19" s="156" customFormat="1" ht="15.75" hidden="1">
      <c r="A165" s="37"/>
      <c r="B165" s="336" t="s">
        <v>291</v>
      </c>
      <c r="C165" s="223" t="s">
        <v>12</v>
      </c>
      <c r="D165" s="243">
        <f t="shared" si="23"/>
        <v>0</v>
      </c>
      <c r="E165" s="266">
        <f t="shared" si="22"/>
        <v>0</v>
      </c>
      <c r="F165" s="266"/>
      <c r="G165" s="274"/>
      <c r="H165" s="706">
        <f t="shared" si="24"/>
        <v>0</v>
      </c>
      <c r="I165" s="722"/>
      <c r="J165" s="213"/>
      <c r="K165" s="215"/>
      <c r="L165" s="213"/>
      <c r="M165" s="215"/>
      <c r="N165" s="213"/>
      <c r="O165" s="153"/>
      <c r="P165" s="152"/>
      <c r="Q165" s="152"/>
      <c r="R165" s="153"/>
      <c r="S165" s="152"/>
    </row>
    <row r="166" spans="1:19" s="156" customFormat="1" ht="15.75" hidden="1">
      <c r="A166" s="37"/>
      <c r="B166" s="336" t="s">
        <v>281</v>
      </c>
      <c r="C166" s="223" t="s">
        <v>10</v>
      </c>
      <c r="D166" s="243">
        <f t="shared" si="23"/>
        <v>0</v>
      </c>
      <c r="E166" s="266">
        <f t="shared" si="22"/>
        <v>0</v>
      </c>
      <c r="F166" s="266"/>
      <c r="G166" s="735"/>
      <c r="H166" s="706">
        <f t="shared" si="24"/>
        <v>0</v>
      </c>
      <c r="I166" s="722"/>
      <c r="J166" s="644"/>
      <c r="K166" s="215"/>
      <c r="L166" s="213"/>
      <c r="M166" s="215"/>
      <c r="N166" s="213"/>
      <c r="O166" s="153"/>
      <c r="P166" s="152"/>
      <c r="Q166" s="152"/>
      <c r="R166" s="153"/>
      <c r="S166" s="152"/>
    </row>
    <row r="167" spans="1:19" s="156" customFormat="1" ht="15.75" hidden="1">
      <c r="A167" s="37"/>
      <c r="B167" s="379" t="s">
        <v>292</v>
      </c>
      <c r="C167" s="223" t="s">
        <v>12</v>
      </c>
      <c r="D167" s="243">
        <f t="shared" si="23"/>
        <v>0</v>
      </c>
      <c r="E167" s="266">
        <f t="shared" si="22"/>
        <v>0</v>
      </c>
      <c r="F167" s="266"/>
      <c r="G167" s="274"/>
      <c r="H167" s="706">
        <f t="shared" si="24"/>
        <v>0</v>
      </c>
      <c r="I167" s="215"/>
      <c r="J167" s="213"/>
      <c r="K167" s="215"/>
      <c r="L167" s="213"/>
      <c r="M167" s="215"/>
      <c r="N167" s="213"/>
      <c r="O167" s="153"/>
      <c r="P167" s="152"/>
      <c r="Q167" s="152"/>
      <c r="R167" s="153"/>
      <c r="S167" s="152"/>
    </row>
    <row r="168" spans="1:19" s="156" customFormat="1" ht="15.75" hidden="1">
      <c r="A168" s="37"/>
      <c r="B168" s="336" t="s">
        <v>281</v>
      </c>
      <c r="C168" s="223" t="s">
        <v>10</v>
      </c>
      <c r="D168" s="243">
        <f t="shared" si="23"/>
        <v>0</v>
      </c>
      <c r="E168" s="266">
        <f t="shared" si="22"/>
        <v>0</v>
      </c>
      <c r="F168" s="266"/>
      <c r="G168" s="274"/>
      <c r="H168" s="706">
        <f t="shared" si="24"/>
        <v>0</v>
      </c>
      <c r="I168" s="215"/>
      <c r="J168" s="213"/>
      <c r="K168" s="215"/>
      <c r="L168" s="213"/>
      <c r="M168" s="215"/>
      <c r="N168" s="213"/>
      <c r="O168" s="153"/>
      <c r="P168" s="152"/>
      <c r="Q168" s="152"/>
      <c r="R168" s="153"/>
      <c r="S168" s="152"/>
    </row>
    <row r="169" spans="1:19" s="156" customFormat="1" ht="15.75" hidden="1">
      <c r="A169" s="24"/>
      <c r="B169" s="345" t="s">
        <v>225</v>
      </c>
      <c r="C169" s="415" t="s">
        <v>12</v>
      </c>
      <c r="D169" s="392">
        <f>E169</f>
        <v>0</v>
      </c>
      <c r="E169" s="416">
        <f t="shared" si="22"/>
        <v>0</v>
      </c>
      <c r="F169" s="416"/>
      <c r="G169" s="431"/>
      <c r="H169" s="707"/>
      <c r="I169" s="240"/>
      <c r="J169" s="238"/>
      <c r="K169" s="240"/>
      <c r="L169" s="238"/>
      <c r="M169" s="240"/>
      <c r="N169" s="238"/>
      <c r="O169" s="342"/>
      <c r="P169" s="340"/>
      <c r="Q169" s="340"/>
      <c r="R169" s="342"/>
      <c r="S169" s="340"/>
    </row>
    <row r="170" spans="1:19" s="156" customFormat="1" ht="15.75" hidden="1">
      <c r="A170" s="37"/>
      <c r="B170" s="344"/>
      <c r="C170" s="223" t="s">
        <v>10</v>
      </c>
      <c r="D170" s="243">
        <f>E170</f>
        <v>0</v>
      </c>
      <c r="E170" s="266">
        <f t="shared" si="22"/>
        <v>0</v>
      </c>
      <c r="F170" s="266"/>
      <c r="G170" s="274"/>
      <c r="H170" s="706"/>
      <c r="I170" s="215"/>
      <c r="J170" s="213"/>
      <c r="K170" s="215"/>
      <c r="L170" s="213"/>
      <c r="M170" s="215"/>
      <c r="N170" s="213"/>
      <c r="O170" s="153"/>
      <c r="P170" s="152"/>
      <c r="Q170" s="152"/>
      <c r="R170" s="153"/>
      <c r="S170" s="152"/>
    </row>
    <row r="171" spans="1:19" s="156" customFormat="1" ht="15.75" hidden="1">
      <c r="A171" s="37"/>
      <c r="B171" s="344" t="s">
        <v>226</v>
      </c>
      <c r="C171" s="415" t="s">
        <v>12</v>
      </c>
      <c r="D171" s="392">
        <f>E171+H171</f>
        <v>0</v>
      </c>
      <c r="E171" s="416">
        <f t="shared" si="22"/>
        <v>0</v>
      </c>
      <c r="F171" s="416"/>
      <c r="G171" s="417"/>
      <c r="H171" s="713">
        <f>I171</f>
        <v>0</v>
      </c>
      <c r="I171" s="728"/>
      <c r="J171" s="407"/>
      <c r="K171" s="406"/>
      <c r="L171" s="407"/>
      <c r="M171" s="406"/>
      <c r="N171" s="407"/>
      <c r="O171" s="409"/>
      <c r="P171" s="408"/>
      <c r="Q171" s="408"/>
      <c r="R171" s="409"/>
      <c r="S171" s="408"/>
    </row>
    <row r="172" spans="1:19" s="156" customFormat="1" ht="15.75" hidden="1">
      <c r="A172" s="37"/>
      <c r="B172" s="344"/>
      <c r="C172" s="393" t="s">
        <v>10</v>
      </c>
      <c r="D172" s="394">
        <f>E172+H172</f>
        <v>0</v>
      </c>
      <c r="E172" s="269">
        <f aca="true" t="shared" si="25" ref="E172:E178">G172+F172</f>
        <v>0</v>
      </c>
      <c r="F172" s="269"/>
      <c r="G172" s="275"/>
      <c r="H172" s="705">
        <f>I172</f>
        <v>0</v>
      </c>
      <c r="I172" s="719"/>
      <c r="J172" s="217"/>
      <c r="K172" s="218"/>
      <c r="L172" s="217"/>
      <c r="M172" s="218"/>
      <c r="N172" s="217"/>
      <c r="O172" s="155"/>
      <c r="P172" s="157"/>
      <c r="Q172" s="157"/>
      <c r="R172" s="155"/>
      <c r="S172" s="157"/>
    </row>
    <row r="173" spans="1:19" s="156" customFormat="1" ht="15.75" hidden="1">
      <c r="A173" s="37"/>
      <c r="B173" s="344" t="s">
        <v>227</v>
      </c>
      <c r="C173" s="393" t="s">
        <v>12</v>
      </c>
      <c r="D173" s="394">
        <f>E173</f>
        <v>0</v>
      </c>
      <c r="E173" s="269">
        <f t="shared" si="25"/>
        <v>0</v>
      </c>
      <c r="F173" s="269"/>
      <c r="G173" s="275"/>
      <c r="H173" s="705"/>
      <c r="I173" s="218"/>
      <c r="J173" s="217"/>
      <c r="K173" s="218"/>
      <c r="L173" s="217"/>
      <c r="M173" s="218"/>
      <c r="N173" s="217"/>
      <c r="O173" s="155"/>
      <c r="P173" s="157"/>
      <c r="Q173" s="157"/>
      <c r="R173" s="155"/>
      <c r="S173" s="157"/>
    </row>
    <row r="174" spans="1:19" s="156" customFormat="1" ht="15.75" hidden="1">
      <c r="A174" s="37"/>
      <c r="B174" s="344"/>
      <c r="C174" s="223" t="s">
        <v>10</v>
      </c>
      <c r="D174" s="243">
        <f>E174</f>
        <v>0</v>
      </c>
      <c r="E174" s="269">
        <f t="shared" si="25"/>
        <v>0</v>
      </c>
      <c r="F174" s="269"/>
      <c r="G174" s="275"/>
      <c r="H174" s="705"/>
      <c r="I174" s="218"/>
      <c r="J174" s="217"/>
      <c r="K174" s="218"/>
      <c r="L174" s="217"/>
      <c r="M174" s="218"/>
      <c r="N174" s="217"/>
      <c r="O174" s="155"/>
      <c r="P174" s="157"/>
      <c r="Q174" s="157"/>
      <c r="R174" s="155"/>
      <c r="S174" s="157"/>
    </row>
    <row r="175" spans="1:19" s="156" customFormat="1" ht="15.75" hidden="1">
      <c r="A175" s="37"/>
      <c r="B175" s="344" t="s">
        <v>228</v>
      </c>
      <c r="C175" s="223" t="s">
        <v>12</v>
      </c>
      <c r="D175" s="273">
        <f>E175</f>
        <v>0</v>
      </c>
      <c r="E175" s="272">
        <f t="shared" si="25"/>
        <v>0</v>
      </c>
      <c r="F175" s="272"/>
      <c r="G175" s="275"/>
      <c r="H175" s="705"/>
      <c r="I175" s="218"/>
      <c r="J175" s="217"/>
      <c r="K175" s="218"/>
      <c r="L175" s="217"/>
      <c r="M175" s="218"/>
      <c r="N175" s="217"/>
      <c r="O175" s="155"/>
      <c r="P175" s="157"/>
      <c r="Q175" s="157"/>
      <c r="R175" s="155"/>
      <c r="S175" s="157"/>
    </row>
    <row r="176" spans="1:19" s="156" customFormat="1" ht="15.75" hidden="1">
      <c r="A176" s="37"/>
      <c r="B176" s="344"/>
      <c r="C176" s="223" t="s">
        <v>10</v>
      </c>
      <c r="D176" s="243">
        <f>E176</f>
        <v>0</v>
      </c>
      <c r="E176" s="269">
        <f t="shared" si="25"/>
        <v>0</v>
      </c>
      <c r="F176" s="269"/>
      <c r="G176" s="275"/>
      <c r="H176" s="705"/>
      <c r="I176" s="218"/>
      <c r="J176" s="217"/>
      <c r="K176" s="218"/>
      <c r="L176" s="217"/>
      <c r="M176" s="218"/>
      <c r="N176" s="217"/>
      <c r="O176" s="155"/>
      <c r="P176" s="157"/>
      <c r="Q176" s="157"/>
      <c r="R176" s="155"/>
      <c r="S176" s="157"/>
    </row>
    <row r="177" spans="1:19" s="156" customFormat="1" ht="15.75" hidden="1">
      <c r="A177" s="37"/>
      <c r="B177" s="344" t="s">
        <v>229</v>
      </c>
      <c r="C177" s="223" t="s">
        <v>12</v>
      </c>
      <c r="D177" s="273">
        <f>E177+M177-N177</f>
        <v>0</v>
      </c>
      <c r="E177" s="272">
        <f t="shared" si="25"/>
        <v>0</v>
      </c>
      <c r="F177" s="272"/>
      <c r="G177" s="275"/>
      <c r="H177" s="705"/>
      <c r="I177" s="218"/>
      <c r="J177" s="217"/>
      <c r="K177" s="218"/>
      <c r="L177" s="217"/>
      <c r="M177" s="220"/>
      <c r="N177" s="220"/>
      <c r="O177" s="155"/>
      <c r="P177" s="157"/>
      <c r="Q177" s="157"/>
      <c r="R177" s="155"/>
      <c r="S177" s="157"/>
    </row>
    <row r="178" spans="1:19" s="156" customFormat="1" ht="15.75" hidden="1">
      <c r="A178" s="37"/>
      <c r="B178" s="344"/>
      <c r="C178" s="223" t="s">
        <v>10</v>
      </c>
      <c r="D178" s="243">
        <f>E178+M178-N178</f>
        <v>0</v>
      </c>
      <c r="E178" s="266">
        <f t="shared" si="25"/>
        <v>0</v>
      </c>
      <c r="F178" s="266"/>
      <c r="G178" s="274"/>
      <c r="H178" s="706"/>
      <c r="I178" s="215"/>
      <c r="J178" s="213"/>
      <c r="K178" s="215"/>
      <c r="L178" s="213"/>
      <c r="M178" s="221"/>
      <c r="N178" s="221"/>
      <c r="O178" s="153"/>
      <c r="P178" s="152"/>
      <c r="Q178" s="152"/>
      <c r="R178" s="153"/>
      <c r="S178" s="152"/>
    </row>
    <row r="179" spans="1:19" s="156" customFormat="1" ht="15.75" hidden="1">
      <c r="A179" s="37"/>
      <c r="B179" s="344" t="s">
        <v>230</v>
      </c>
      <c r="C179" s="415" t="s">
        <v>12</v>
      </c>
      <c r="D179" s="667">
        <f>E179</f>
        <v>0</v>
      </c>
      <c r="E179" s="621">
        <f>F179+G179</f>
        <v>0</v>
      </c>
      <c r="F179" s="621"/>
      <c r="G179" s="417"/>
      <c r="H179" s="713"/>
      <c r="I179" s="406"/>
      <c r="J179" s="407"/>
      <c r="K179" s="406"/>
      <c r="L179" s="407"/>
      <c r="M179" s="406"/>
      <c r="N179" s="407"/>
      <c r="O179" s="409"/>
      <c r="P179" s="408"/>
      <c r="Q179" s="408"/>
      <c r="R179" s="409"/>
      <c r="S179" s="408"/>
    </row>
    <row r="180" spans="1:19" s="156" customFormat="1" ht="15.75" hidden="1">
      <c r="A180" s="37"/>
      <c r="B180" s="336"/>
      <c r="C180" s="223" t="s">
        <v>10</v>
      </c>
      <c r="D180" s="243">
        <f>E180</f>
        <v>0</v>
      </c>
      <c r="E180" s="269">
        <f>F180+G180</f>
        <v>0</v>
      </c>
      <c r="F180" s="269"/>
      <c r="G180" s="369"/>
      <c r="H180" s="705"/>
      <c r="I180" s="218"/>
      <c r="J180" s="217"/>
      <c r="K180" s="218"/>
      <c r="L180" s="217"/>
      <c r="M180" s="218"/>
      <c r="N180" s="217"/>
      <c r="O180" s="155"/>
      <c r="P180" s="157"/>
      <c r="Q180" s="157"/>
      <c r="R180" s="155"/>
      <c r="S180" s="157"/>
    </row>
    <row r="181" spans="1:19" s="156" customFormat="1" ht="15.75" hidden="1">
      <c r="A181" s="37"/>
      <c r="B181" s="344" t="s">
        <v>231</v>
      </c>
      <c r="C181" s="223" t="s">
        <v>12</v>
      </c>
      <c r="D181" s="273">
        <f aca="true" t="shared" si="26" ref="D181:D188">E181</f>
        <v>0</v>
      </c>
      <c r="E181" s="272">
        <f>G181+F181</f>
        <v>0</v>
      </c>
      <c r="F181" s="272"/>
      <c r="G181" s="275"/>
      <c r="H181" s="705"/>
      <c r="I181" s="218"/>
      <c r="J181" s="217"/>
      <c r="K181" s="218"/>
      <c r="L181" s="217"/>
      <c r="M181" s="218"/>
      <c r="N181" s="217"/>
      <c r="O181" s="155"/>
      <c r="P181" s="157"/>
      <c r="Q181" s="157"/>
      <c r="R181" s="155"/>
      <c r="S181" s="157"/>
    </row>
    <row r="182" spans="1:19" s="156" customFormat="1" ht="15.75" hidden="1">
      <c r="A182" s="37"/>
      <c r="B182" s="336"/>
      <c r="C182" s="223" t="s">
        <v>10</v>
      </c>
      <c r="D182" s="243">
        <f t="shared" si="26"/>
        <v>0</v>
      </c>
      <c r="E182" s="266">
        <f>G182+F182</f>
        <v>0</v>
      </c>
      <c r="F182" s="266"/>
      <c r="G182" s="274"/>
      <c r="H182" s="706"/>
      <c r="I182" s="215"/>
      <c r="J182" s="213"/>
      <c r="K182" s="215"/>
      <c r="L182" s="213"/>
      <c r="M182" s="215"/>
      <c r="N182" s="213"/>
      <c r="O182" s="153"/>
      <c r="P182" s="152"/>
      <c r="Q182" s="152"/>
      <c r="R182" s="153"/>
      <c r="S182" s="152"/>
    </row>
    <row r="183" spans="1:19" s="156" customFormat="1" ht="15.75" hidden="1">
      <c r="A183" s="37"/>
      <c r="B183" s="632" t="s">
        <v>232</v>
      </c>
      <c r="C183" s="415" t="s">
        <v>12</v>
      </c>
      <c r="D183" s="392">
        <f t="shared" si="26"/>
        <v>0</v>
      </c>
      <c r="E183" s="416">
        <f aca="true" t="shared" si="27" ref="E183:E210">F183+G183</f>
        <v>0</v>
      </c>
      <c r="F183" s="416"/>
      <c r="G183" s="417"/>
      <c r="H183" s="713"/>
      <c r="I183" s="406"/>
      <c r="J183" s="407"/>
      <c r="K183" s="406"/>
      <c r="L183" s="407"/>
      <c r="M183" s="406"/>
      <c r="N183" s="407"/>
      <c r="O183" s="409"/>
      <c r="P183" s="408"/>
      <c r="Q183" s="408"/>
      <c r="R183" s="409"/>
      <c r="S183" s="408"/>
    </row>
    <row r="184" spans="1:19" s="156" customFormat="1" ht="15.75" hidden="1">
      <c r="A184" s="37"/>
      <c r="B184" s="631"/>
      <c r="C184" s="393" t="s">
        <v>10</v>
      </c>
      <c r="D184" s="394">
        <f t="shared" si="26"/>
        <v>0</v>
      </c>
      <c r="E184" s="269">
        <f t="shared" si="27"/>
        <v>0</v>
      </c>
      <c r="F184" s="269"/>
      <c r="G184" s="275"/>
      <c r="H184" s="705"/>
      <c r="I184" s="218"/>
      <c r="J184" s="217"/>
      <c r="K184" s="218"/>
      <c r="L184" s="217"/>
      <c r="M184" s="218"/>
      <c r="N184" s="217"/>
      <c r="O184" s="155"/>
      <c r="P184" s="157"/>
      <c r="Q184" s="157"/>
      <c r="R184" s="155"/>
      <c r="S184" s="157"/>
    </row>
    <row r="185" spans="1:19" s="156" customFormat="1" ht="15.75" hidden="1">
      <c r="A185" s="37"/>
      <c r="B185" s="579" t="s">
        <v>233</v>
      </c>
      <c r="C185" s="393" t="s">
        <v>12</v>
      </c>
      <c r="D185" s="394">
        <f t="shared" si="26"/>
        <v>0</v>
      </c>
      <c r="E185" s="269">
        <f t="shared" si="27"/>
        <v>0</v>
      </c>
      <c r="F185" s="269"/>
      <c r="G185" s="275"/>
      <c r="H185" s="705"/>
      <c r="I185" s="218"/>
      <c r="J185" s="217"/>
      <c r="K185" s="218"/>
      <c r="L185" s="217"/>
      <c r="M185" s="218"/>
      <c r="N185" s="217"/>
      <c r="O185" s="155"/>
      <c r="P185" s="157"/>
      <c r="Q185" s="157"/>
      <c r="R185" s="155"/>
      <c r="S185" s="157"/>
    </row>
    <row r="186" spans="1:19" s="156" customFormat="1" ht="15.75" hidden="1">
      <c r="A186" s="37"/>
      <c r="B186" s="631"/>
      <c r="C186" s="393" t="s">
        <v>10</v>
      </c>
      <c r="D186" s="394">
        <f t="shared" si="26"/>
        <v>0</v>
      </c>
      <c r="E186" s="269">
        <f t="shared" si="27"/>
        <v>0</v>
      </c>
      <c r="F186" s="269"/>
      <c r="G186" s="275"/>
      <c r="H186" s="705"/>
      <c r="I186" s="218"/>
      <c r="J186" s="217"/>
      <c r="K186" s="218"/>
      <c r="L186" s="217"/>
      <c r="M186" s="218"/>
      <c r="N186" s="217"/>
      <c r="O186" s="155"/>
      <c r="P186" s="157"/>
      <c r="Q186" s="157"/>
      <c r="R186" s="155"/>
      <c r="S186" s="157"/>
    </row>
    <row r="187" spans="1:19" s="156" customFormat="1" ht="15.75" hidden="1">
      <c r="A187" s="37"/>
      <c r="B187" s="379" t="s">
        <v>234</v>
      </c>
      <c r="C187" s="223" t="s">
        <v>12</v>
      </c>
      <c r="D187" s="243">
        <f t="shared" si="26"/>
        <v>0</v>
      </c>
      <c r="E187" s="266">
        <f t="shared" si="27"/>
        <v>0</v>
      </c>
      <c r="F187" s="266"/>
      <c r="G187" s="274"/>
      <c r="H187" s="706"/>
      <c r="I187" s="215"/>
      <c r="J187" s="213"/>
      <c r="K187" s="215"/>
      <c r="L187" s="213"/>
      <c r="M187" s="215"/>
      <c r="N187" s="213"/>
      <c r="O187" s="153"/>
      <c r="P187" s="152"/>
      <c r="Q187" s="152"/>
      <c r="R187" s="153"/>
      <c r="S187" s="152"/>
    </row>
    <row r="188" spans="1:19" s="156" customFormat="1" ht="15.75" hidden="1">
      <c r="A188" s="37"/>
      <c r="B188" s="632"/>
      <c r="C188" s="415" t="s">
        <v>10</v>
      </c>
      <c r="D188" s="392">
        <f t="shared" si="26"/>
        <v>0</v>
      </c>
      <c r="E188" s="416">
        <f t="shared" si="27"/>
        <v>0</v>
      </c>
      <c r="F188" s="416"/>
      <c r="G188" s="417"/>
      <c r="H188" s="713"/>
      <c r="I188" s="406"/>
      <c r="J188" s="407"/>
      <c r="K188" s="406"/>
      <c r="L188" s="407"/>
      <c r="M188" s="406"/>
      <c r="N188" s="407"/>
      <c r="O188" s="409"/>
      <c r="P188" s="408"/>
      <c r="Q188" s="408"/>
      <c r="R188" s="409"/>
      <c r="S188" s="408"/>
    </row>
    <row r="189" spans="1:19" s="156" customFormat="1" ht="15.75" hidden="1">
      <c r="A189" s="37"/>
      <c r="B189" s="630" t="s">
        <v>235</v>
      </c>
      <c r="C189" s="223" t="s">
        <v>12</v>
      </c>
      <c r="D189" s="243">
        <f aca="true" t="shared" si="28" ref="D189:D232">E189</f>
        <v>0</v>
      </c>
      <c r="E189" s="269">
        <f t="shared" si="27"/>
        <v>0</v>
      </c>
      <c r="F189" s="269"/>
      <c r="G189" s="275"/>
      <c r="H189" s="705"/>
      <c r="I189" s="218"/>
      <c r="J189" s="217"/>
      <c r="K189" s="218"/>
      <c r="L189" s="217"/>
      <c r="M189" s="218"/>
      <c r="N189" s="217"/>
      <c r="O189" s="155"/>
      <c r="P189" s="157"/>
      <c r="Q189" s="157"/>
      <c r="R189" s="155"/>
      <c r="S189" s="157"/>
    </row>
    <row r="190" spans="1:19" s="156" customFormat="1" ht="15.75" hidden="1">
      <c r="A190" s="37"/>
      <c r="B190" s="630"/>
      <c r="C190" s="223" t="s">
        <v>10</v>
      </c>
      <c r="D190" s="243">
        <f t="shared" si="28"/>
        <v>0</v>
      </c>
      <c r="E190" s="266">
        <f t="shared" si="27"/>
        <v>0</v>
      </c>
      <c r="F190" s="266"/>
      <c r="G190" s="274"/>
      <c r="H190" s="706"/>
      <c r="I190" s="215"/>
      <c r="J190" s="213"/>
      <c r="K190" s="215"/>
      <c r="L190" s="213"/>
      <c r="M190" s="215"/>
      <c r="N190" s="213"/>
      <c r="O190" s="153"/>
      <c r="P190" s="152"/>
      <c r="Q190" s="152"/>
      <c r="R190" s="153"/>
      <c r="S190" s="152"/>
    </row>
    <row r="191" spans="1:19" s="156" customFormat="1" ht="15.75" hidden="1">
      <c r="A191" s="37"/>
      <c r="B191" s="630" t="s">
        <v>236</v>
      </c>
      <c r="C191" s="223" t="s">
        <v>12</v>
      </c>
      <c r="D191" s="243">
        <f t="shared" si="28"/>
        <v>0</v>
      </c>
      <c r="E191" s="266">
        <f t="shared" si="27"/>
        <v>0</v>
      </c>
      <c r="F191" s="266"/>
      <c r="G191" s="274"/>
      <c r="H191" s="706"/>
      <c r="I191" s="215"/>
      <c r="J191" s="213"/>
      <c r="K191" s="215"/>
      <c r="L191" s="213"/>
      <c r="M191" s="215"/>
      <c r="N191" s="213"/>
      <c r="O191" s="153"/>
      <c r="P191" s="152"/>
      <c r="Q191" s="152"/>
      <c r="R191" s="153"/>
      <c r="S191" s="152"/>
    </row>
    <row r="192" spans="1:19" s="156" customFormat="1" ht="15.75" hidden="1">
      <c r="A192" s="37"/>
      <c r="B192" s="630"/>
      <c r="C192" s="223" t="s">
        <v>10</v>
      </c>
      <c r="D192" s="243">
        <f t="shared" si="28"/>
        <v>0</v>
      </c>
      <c r="E192" s="269">
        <f t="shared" si="27"/>
        <v>0</v>
      </c>
      <c r="F192" s="269"/>
      <c r="G192" s="275"/>
      <c r="H192" s="705"/>
      <c r="I192" s="218"/>
      <c r="J192" s="217"/>
      <c r="K192" s="218"/>
      <c r="L192" s="217"/>
      <c r="M192" s="218"/>
      <c r="N192" s="217"/>
      <c r="O192" s="155"/>
      <c r="P192" s="157"/>
      <c r="Q192" s="157"/>
      <c r="R192" s="155"/>
      <c r="S192" s="157"/>
    </row>
    <row r="193" spans="1:19" s="156" customFormat="1" ht="15.75" hidden="1">
      <c r="A193" s="37"/>
      <c r="B193" s="630" t="s">
        <v>237</v>
      </c>
      <c r="C193" s="223" t="s">
        <v>12</v>
      </c>
      <c r="D193" s="243">
        <f t="shared" si="28"/>
        <v>0</v>
      </c>
      <c r="E193" s="269">
        <f t="shared" si="27"/>
        <v>0</v>
      </c>
      <c r="F193" s="269"/>
      <c r="G193" s="426"/>
      <c r="H193" s="705"/>
      <c r="I193" s="218"/>
      <c r="J193" s="217"/>
      <c r="K193" s="218"/>
      <c r="L193" s="217"/>
      <c r="M193" s="218"/>
      <c r="N193" s="217"/>
      <c r="O193" s="155"/>
      <c r="P193" s="157"/>
      <c r="Q193" s="157"/>
      <c r="R193" s="155"/>
      <c r="S193" s="157"/>
    </row>
    <row r="194" spans="1:19" s="156" customFormat="1" ht="15.75" hidden="1">
      <c r="A194" s="37"/>
      <c r="B194" s="630"/>
      <c r="C194" s="223" t="s">
        <v>10</v>
      </c>
      <c r="D194" s="243">
        <f t="shared" si="28"/>
        <v>0</v>
      </c>
      <c r="E194" s="269">
        <f t="shared" si="27"/>
        <v>0</v>
      </c>
      <c r="F194" s="269"/>
      <c r="G194" s="275"/>
      <c r="H194" s="705"/>
      <c r="I194" s="218"/>
      <c r="J194" s="217"/>
      <c r="K194" s="218"/>
      <c r="L194" s="217"/>
      <c r="M194" s="218"/>
      <c r="N194" s="217"/>
      <c r="O194" s="155"/>
      <c r="P194" s="157"/>
      <c r="Q194" s="157"/>
      <c r="R194" s="155"/>
      <c r="S194" s="157"/>
    </row>
    <row r="195" spans="1:19" s="156" customFormat="1" ht="15.75" hidden="1">
      <c r="A195" s="37"/>
      <c r="B195" s="630"/>
      <c r="C195" s="223" t="s">
        <v>12</v>
      </c>
      <c r="D195" s="243">
        <f t="shared" si="28"/>
        <v>0</v>
      </c>
      <c r="E195" s="269">
        <f t="shared" si="27"/>
        <v>0</v>
      </c>
      <c r="F195" s="269"/>
      <c r="G195" s="275"/>
      <c r="H195" s="705"/>
      <c r="I195" s="218"/>
      <c r="J195" s="217"/>
      <c r="K195" s="218"/>
      <c r="L195" s="217"/>
      <c r="M195" s="218"/>
      <c r="N195" s="217"/>
      <c r="O195" s="155"/>
      <c r="P195" s="157"/>
      <c r="Q195" s="157"/>
      <c r="R195" s="155"/>
      <c r="S195" s="157"/>
    </row>
    <row r="196" spans="1:19" s="156" customFormat="1" ht="15.75" hidden="1">
      <c r="A196" s="37"/>
      <c r="B196" s="630"/>
      <c r="C196" s="223" t="s">
        <v>10</v>
      </c>
      <c r="D196" s="243">
        <f t="shared" si="28"/>
        <v>0</v>
      </c>
      <c r="E196" s="269">
        <f t="shared" si="27"/>
        <v>0</v>
      </c>
      <c r="F196" s="269"/>
      <c r="G196" s="275"/>
      <c r="H196" s="705"/>
      <c r="I196" s="218"/>
      <c r="J196" s="217"/>
      <c r="K196" s="218"/>
      <c r="L196" s="217"/>
      <c r="M196" s="218"/>
      <c r="N196" s="217"/>
      <c r="O196" s="155"/>
      <c r="P196" s="157"/>
      <c r="Q196" s="157"/>
      <c r="R196" s="155"/>
      <c r="S196" s="157"/>
    </row>
    <row r="197" spans="1:19" s="156" customFormat="1" ht="15.75" hidden="1">
      <c r="A197" s="37"/>
      <c r="B197" s="630"/>
      <c r="C197" s="223" t="s">
        <v>12</v>
      </c>
      <c r="D197" s="243">
        <f t="shared" si="28"/>
        <v>0</v>
      </c>
      <c r="E197" s="269">
        <f t="shared" si="27"/>
        <v>0</v>
      </c>
      <c r="F197" s="269"/>
      <c r="G197" s="275"/>
      <c r="H197" s="705"/>
      <c r="I197" s="218"/>
      <c r="J197" s="217"/>
      <c r="K197" s="218"/>
      <c r="L197" s="217"/>
      <c r="M197" s="218"/>
      <c r="N197" s="217"/>
      <c r="O197" s="155"/>
      <c r="P197" s="157"/>
      <c r="Q197" s="157"/>
      <c r="R197" s="155"/>
      <c r="S197" s="157"/>
    </row>
    <row r="198" spans="1:19" s="156" customFormat="1" ht="15.75" hidden="1">
      <c r="A198" s="37"/>
      <c r="B198" s="630"/>
      <c r="C198" s="223" t="s">
        <v>10</v>
      </c>
      <c r="D198" s="243">
        <f t="shared" si="28"/>
        <v>0</v>
      </c>
      <c r="E198" s="269">
        <f t="shared" si="27"/>
        <v>0</v>
      </c>
      <c r="F198" s="269"/>
      <c r="G198" s="275"/>
      <c r="H198" s="705"/>
      <c r="I198" s="218"/>
      <c r="J198" s="217"/>
      <c r="K198" s="218"/>
      <c r="L198" s="217"/>
      <c r="M198" s="218"/>
      <c r="N198" s="217"/>
      <c r="O198" s="155"/>
      <c r="P198" s="157"/>
      <c r="Q198" s="157"/>
      <c r="R198" s="155"/>
      <c r="S198" s="157"/>
    </row>
    <row r="199" spans="1:19" s="156" customFormat="1" ht="15.75" hidden="1">
      <c r="A199" s="37"/>
      <c r="B199" s="630"/>
      <c r="C199" s="223" t="s">
        <v>12</v>
      </c>
      <c r="D199" s="243">
        <f t="shared" si="28"/>
        <v>0</v>
      </c>
      <c r="E199" s="269">
        <f t="shared" si="27"/>
        <v>0</v>
      </c>
      <c r="F199" s="269"/>
      <c r="G199" s="275"/>
      <c r="H199" s="705"/>
      <c r="I199" s="218"/>
      <c r="J199" s="217"/>
      <c r="K199" s="218"/>
      <c r="L199" s="217"/>
      <c r="M199" s="218"/>
      <c r="N199" s="217"/>
      <c r="O199" s="155"/>
      <c r="P199" s="157"/>
      <c r="Q199" s="157"/>
      <c r="R199" s="155"/>
      <c r="S199" s="157"/>
    </row>
    <row r="200" spans="1:19" s="156" customFormat="1" ht="15.75" hidden="1">
      <c r="A200" s="37"/>
      <c r="B200" s="630"/>
      <c r="C200" s="223" t="s">
        <v>10</v>
      </c>
      <c r="D200" s="243">
        <f t="shared" si="28"/>
        <v>0</v>
      </c>
      <c r="E200" s="269">
        <f t="shared" si="27"/>
        <v>0</v>
      </c>
      <c r="F200" s="269"/>
      <c r="G200" s="275"/>
      <c r="H200" s="705"/>
      <c r="I200" s="218"/>
      <c r="J200" s="217"/>
      <c r="K200" s="218"/>
      <c r="L200" s="217"/>
      <c r="M200" s="218"/>
      <c r="N200" s="217"/>
      <c r="O200" s="155"/>
      <c r="P200" s="157"/>
      <c r="Q200" s="157"/>
      <c r="R200" s="155"/>
      <c r="S200" s="157"/>
    </row>
    <row r="201" spans="1:19" s="156" customFormat="1" ht="15.75" hidden="1">
      <c r="A201" s="37"/>
      <c r="B201" s="630"/>
      <c r="C201" s="223" t="s">
        <v>12</v>
      </c>
      <c r="D201" s="243">
        <f t="shared" si="28"/>
        <v>0</v>
      </c>
      <c r="E201" s="269">
        <f t="shared" si="27"/>
        <v>0</v>
      </c>
      <c r="F201" s="269"/>
      <c r="G201" s="275"/>
      <c r="H201" s="705"/>
      <c r="I201" s="218"/>
      <c r="J201" s="217"/>
      <c r="K201" s="218"/>
      <c r="L201" s="217"/>
      <c r="M201" s="218"/>
      <c r="N201" s="217"/>
      <c r="O201" s="155"/>
      <c r="P201" s="157"/>
      <c r="Q201" s="157"/>
      <c r="R201" s="155"/>
      <c r="S201" s="157"/>
    </row>
    <row r="202" spans="1:19" s="156" customFormat="1" ht="15.75" hidden="1">
      <c r="A202" s="37"/>
      <c r="B202" s="630"/>
      <c r="C202" s="223" t="s">
        <v>10</v>
      </c>
      <c r="D202" s="243">
        <f t="shared" si="28"/>
        <v>0</v>
      </c>
      <c r="E202" s="269">
        <f t="shared" si="27"/>
        <v>0</v>
      </c>
      <c r="F202" s="269"/>
      <c r="G202" s="275"/>
      <c r="H202" s="705"/>
      <c r="I202" s="218"/>
      <c r="J202" s="217"/>
      <c r="K202" s="218"/>
      <c r="L202" s="217"/>
      <c r="M202" s="218"/>
      <c r="N202" s="217"/>
      <c r="O202" s="155"/>
      <c r="P202" s="157"/>
      <c r="Q202" s="157"/>
      <c r="R202" s="155"/>
      <c r="S202" s="157"/>
    </row>
    <row r="203" spans="1:19" s="156" customFormat="1" ht="15.75" hidden="1">
      <c r="A203" s="37"/>
      <c r="B203" s="630"/>
      <c r="C203" s="223" t="s">
        <v>12</v>
      </c>
      <c r="D203" s="243">
        <f t="shared" si="28"/>
        <v>0</v>
      </c>
      <c r="E203" s="269">
        <f t="shared" si="27"/>
        <v>0</v>
      </c>
      <c r="F203" s="269"/>
      <c r="G203" s="275"/>
      <c r="H203" s="705"/>
      <c r="I203" s="218"/>
      <c r="J203" s="217"/>
      <c r="K203" s="218"/>
      <c r="L203" s="217"/>
      <c r="M203" s="218"/>
      <c r="N203" s="217"/>
      <c r="O203" s="155"/>
      <c r="P203" s="157"/>
      <c r="Q203" s="157"/>
      <c r="R203" s="155"/>
      <c r="S203" s="157"/>
    </row>
    <row r="204" spans="1:19" s="156" customFormat="1" ht="15.75" hidden="1">
      <c r="A204" s="37"/>
      <c r="B204" s="630"/>
      <c r="C204" s="223" t="s">
        <v>10</v>
      </c>
      <c r="D204" s="243">
        <f t="shared" si="28"/>
        <v>0</v>
      </c>
      <c r="E204" s="269">
        <f t="shared" si="27"/>
        <v>0</v>
      </c>
      <c r="F204" s="269"/>
      <c r="G204" s="275"/>
      <c r="H204" s="705"/>
      <c r="I204" s="218"/>
      <c r="J204" s="217"/>
      <c r="K204" s="218"/>
      <c r="L204" s="217"/>
      <c r="M204" s="218"/>
      <c r="N204" s="217"/>
      <c r="O204" s="155"/>
      <c r="P204" s="157"/>
      <c r="Q204" s="157"/>
      <c r="R204" s="155"/>
      <c r="S204" s="157"/>
    </row>
    <row r="205" spans="1:19" s="156" customFormat="1" ht="15.75" hidden="1">
      <c r="A205" s="37"/>
      <c r="B205" s="630"/>
      <c r="C205" s="223" t="s">
        <v>12</v>
      </c>
      <c r="D205" s="243">
        <f t="shared" si="28"/>
        <v>0</v>
      </c>
      <c r="E205" s="269">
        <f t="shared" si="27"/>
        <v>0</v>
      </c>
      <c r="F205" s="269"/>
      <c r="G205" s="275"/>
      <c r="H205" s="705"/>
      <c r="I205" s="218"/>
      <c r="J205" s="217"/>
      <c r="K205" s="218"/>
      <c r="L205" s="217"/>
      <c r="M205" s="218"/>
      <c r="N205" s="217"/>
      <c r="O205" s="155"/>
      <c r="P205" s="157"/>
      <c r="Q205" s="157"/>
      <c r="R205" s="155"/>
      <c r="S205" s="157"/>
    </row>
    <row r="206" spans="1:19" s="156" customFormat="1" ht="15.75" hidden="1">
      <c r="A206" s="37"/>
      <c r="B206" s="630"/>
      <c r="C206" s="223" t="s">
        <v>10</v>
      </c>
      <c r="D206" s="243">
        <f t="shared" si="28"/>
        <v>0</v>
      </c>
      <c r="E206" s="269">
        <f t="shared" si="27"/>
        <v>0</v>
      </c>
      <c r="F206" s="269"/>
      <c r="G206" s="275"/>
      <c r="H206" s="705"/>
      <c r="I206" s="218"/>
      <c r="J206" s="217"/>
      <c r="K206" s="218"/>
      <c r="L206" s="217"/>
      <c r="M206" s="218"/>
      <c r="N206" s="217"/>
      <c r="O206" s="155"/>
      <c r="P206" s="157"/>
      <c r="Q206" s="157"/>
      <c r="R206" s="155"/>
      <c r="S206" s="157"/>
    </row>
    <row r="207" spans="1:19" s="156" customFormat="1" ht="15.75" hidden="1">
      <c r="A207" s="37"/>
      <c r="B207" s="630"/>
      <c r="C207" s="223" t="s">
        <v>12</v>
      </c>
      <c r="D207" s="243">
        <f t="shared" si="28"/>
        <v>0</v>
      </c>
      <c r="E207" s="269">
        <f t="shared" si="27"/>
        <v>0</v>
      </c>
      <c r="F207" s="269"/>
      <c r="G207" s="275"/>
      <c r="H207" s="705"/>
      <c r="I207" s="218"/>
      <c r="J207" s="217"/>
      <c r="K207" s="218"/>
      <c r="L207" s="217"/>
      <c r="M207" s="218"/>
      <c r="N207" s="217"/>
      <c r="O207" s="155"/>
      <c r="P207" s="157"/>
      <c r="Q207" s="157"/>
      <c r="R207" s="155"/>
      <c r="S207" s="157"/>
    </row>
    <row r="208" spans="1:19" s="156" customFormat="1" ht="15.75" hidden="1">
      <c r="A208" s="37"/>
      <c r="B208" s="630"/>
      <c r="C208" s="223" t="s">
        <v>10</v>
      </c>
      <c r="D208" s="243">
        <f t="shared" si="28"/>
        <v>0</v>
      </c>
      <c r="E208" s="269">
        <f t="shared" si="27"/>
        <v>0</v>
      </c>
      <c r="F208" s="269"/>
      <c r="G208" s="275"/>
      <c r="H208" s="705"/>
      <c r="I208" s="218"/>
      <c r="J208" s="217"/>
      <c r="K208" s="218"/>
      <c r="L208" s="217"/>
      <c r="M208" s="218"/>
      <c r="N208" s="217"/>
      <c r="O208" s="155"/>
      <c r="P208" s="157"/>
      <c r="Q208" s="157"/>
      <c r="R208" s="155"/>
      <c r="S208" s="157"/>
    </row>
    <row r="209" spans="1:19" s="156" customFormat="1" ht="15.75" hidden="1">
      <c r="A209" s="37"/>
      <c r="B209" s="630"/>
      <c r="C209" s="223" t="s">
        <v>12</v>
      </c>
      <c r="D209" s="243">
        <f t="shared" si="28"/>
        <v>0</v>
      </c>
      <c r="E209" s="269">
        <f t="shared" si="27"/>
        <v>0</v>
      </c>
      <c r="F209" s="269"/>
      <c r="G209" s="275"/>
      <c r="H209" s="705"/>
      <c r="I209" s="218"/>
      <c r="J209" s="217"/>
      <c r="K209" s="218"/>
      <c r="L209" s="217"/>
      <c r="M209" s="218"/>
      <c r="N209" s="217"/>
      <c r="O209" s="155"/>
      <c r="P209" s="157"/>
      <c r="Q209" s="157"/>
      <c r="R209" s="155"/>
      <c r="S209" s="157"/>
    </row>
    <row r="210" spans="1:19" s="156" customFormat="1" ht="15.75" hidden="1">
      <c r="A210" s="37"/>
      <c r="B210" s="630"/>
      <c r="C210" s="223" t="s">
        <v>10</v>
      </c>
      <c r="D210" s="243">
        <f t="shared" si="28"/>
        <v>0</v>
      </c>
      <c r="E210" s="269">
        <f t="shared" si="27"/>
        <v>0</v>
      </c>
      <c r="F210" s="269"/>
      <c r="G210" s="275"/>
      <c r="H210" s="705"/>
      <c r="I210" s="218"/>
      <c r="J210" s="217"/>
      <c r="K210" s="218"/>
      <c r="L210" s="217"/>
      <c r="M210" s="218"/>
      <c r="N210" s="217"/>
      <c r="O210" s="155"/>
      <c r="P210" s="157"/>
      <c r="Q210" s="157"/>
      <c r="R210" s="155"/>
      <c r="S210" s="157"/>
    </row>
    <row r="211" spans="1:19" s="156" customFormat="1" ht="15.75" hidden="1">
      <c r="A211" s="37"/>
      <c r="B211" s="630"/>
      <c r="C211" s="223" t="s">
        <v>12</v>
      </c>
      <c r="D211" s="243">
        <f t="shared" si="28"/>
        <v>0</v>
      </c>
      <c r="E211" s="269">
        <f aca="true" t="shared" si="29" ref="E211:E216">G211+F211</f>
        <v>0</v>
      </c>
      <c r="F211" s="269"/>
      <c r="G211" s="275"/>
      <c r="H211" s="705"/>
      <c r="I211" s="218"/>
      <c r="J211" s="217"/>
      <c r="K211" s="218"/>
      <c r="L211" s="217"/>
      <c r="M211" s="218"/>
      <c r="N211" s="217"/>
      <c r="O211" s="155"/>
      <c r="P211" s="157"/>
      <c r="Q211" s="157"/>
      <c r="R211" s="155"/>
      <c r="S211" s="157"/>
    </row>
    <row r="212" spans="1:19" s="156" customFormat="1" ht="15.75" hidden="1">
      <c r="A212" s="37"/>
      <c r="B212" s="630"/>
      <c r="C212" s="223" t="s">
        <v>10</v>
      </c>
      <c r="D212" s="243">
        <f t="shared" si="28"/>
        <v>0</v>
      </c>
      <c r="E212" s="269">
        <f t="shared" si="29"/>
        <v>0</v>
      </c>
      <c r="F212" s="269"/>
      <c r="G212" s="275"/>
      <c r="H212" s="705"/>
      <c r="I212" s="218"/>
      <c r="J212" s="217"/>
      <c r="K212" s="218"/>
      <c r="L212" s="217"/>
      <c r="M212" s="218"/>
      <c r="N212" s="217"/>
      <c r="O212" s="155"/>
      <c r="P212" s="157"/>
      <c r="Q212" s="157"/>
      <c r="R212" s="155"/>
      <c r="S212" s="157"/>
    </row>
    <row r="213" spans="1:19" s="156" customFormat="1" ht="15.75" hidden="1">
      <c r="A213" s="37"/>
      <c r="B213" s="630" t="s">
        <v>204</v>
      </c>
      <c r="C213" s="223" t="s">
        <v>12</v>
      </c>
      <c r="D213" s="243">
        <f t="shared" si="28"/>
        <v>0</v>
      </c>
      <c r="E213" s="269">
        <f t="shared" si="29"/>
        <v>0</v>
      </c>
      <c r="F213" s="269"/>
      <c r="G213" s="275"/>
      <c r="H213" s="705"/>
      <c r="I213" s="218"/>
      <c r="J213" s="217"/>
      <c r="K213" s="218"/>
      <c r="L213" s="217"/>
      <c r="M213" s="218"/>
      <c r="N213" s="217"/>
      <c r="O213" s="155"/>
      <c r="P213" s="157"/>
      <c r="Q213" s="157"/>
      <c r="R213" s="155"/>
      <c r="S213" s="157"/>
    </row>
    <row r="214" spans="1:19" s="156" customFormat="1" ht="15.75" hidden="1">
      <c r="A214" s="37"/>
      <c r="B214" s="630"/>
      <c r="C214" s="223" t="s">
        <v>10</v>
      </c>
      <c r="D214" s="243">
        <f t="shared" si="28"/>
        <v>0</v>
      </c>
      <c r="E214" s="269">
        <f t="shared" si="29"/>
        <v>0</v>
      </c>
      <c r="F214" s="269"/>
      <c r="G214" s="275"/>
      <c r="H214" s="705"/>
      <c r="I214" s="218"/>
      <c r="J214" s="217"/>
      <c r="K214" s="218"/>
      <c r="L214" s="217"/>
      <c r="M214" s="218"/>
      <c r="N214" s="217"/>
      <c r="O214" s="155"/>
      <c r="P214" s="157"/>
      <c r="Q214" s="157"/>
      <c r="R214" s="155"/>
      <c r="S214" s="157"/>
    </row>
    <row r="215" spans="1:19" s="156" customFormat="1" ht="15.75" hidden="1">
      <c r="A215" s="37"/>
      <c r="B215" s="630" t="s">
        <v>166</v>
      </c>
      <c r="C215" s="223" t="s">
        <v>12</v>
      </c>
      <c r="D215" s="243">
        <f t="shared" si="28"/>
        <v>0</v>
      </c>
      <c r="E215" s="269">
        <f t="shared" si="29"/>
        <v>0</v>
      </c>
      <c r="F215" s="269"/>
      <c r="G215" s="275"/>
      <c r="H215" s="705"/>
      <c r="I215" s="218"/>
      <c r="J215" s="217"/>
      <c r="K215" s="218"/>
      <c r="L215" s="217"/>
      <c r="M215" s="218"/>
      <c r="N215" s="217"/>
      <c r="O215" s="155"/>
      <c r="P215" s="157"/>
      <c r="Q215" s="157"/>
      <c r="R215" s="155"/>
      <c r="S215" s="157"/>
    </row>
    <row r="216" spans="1:19" s="156" customFormat="1" ht="15.75" hidden="1">
      <c r="A216" s="37"/>
      <c r="B216" s="630"/>
      <c r="C216" s="223" t="s">
        <v>10</v>
      </c>
      <c r="D216" s="243">
        <f t="shared" si="28"/>
        <v>0</v>
      </c>
      <c r="E216" s="269">
        <f t="shared" si="29"/>
        <v>0</v>
      </c>
      <c r="F216" s="269"/>
      <c r="G216" s="275"/>
      <c r="H216" s="705"/>
      <c r="I216" s="218"/>
      <c r="J216" s="217"/>
      <c r="K216" s="218"/>
      <c r="L216" s="217"/>
      <c r="M216" s="218"/>
      <c r="N216" s="217"/>
      <c r="O216" s="155"/>
      <c r="P216" s="157"/>
      <c r="Q216" s="157"/>
      <c r="R216" s="155"/>
      <c r="S216" s="157"/>
    </row>
    <row r="217" spans="1:19" s="156" customFormat="1" ht="15.75" hidden="1">
      <c r="A217" s="37"/>
      <c r="B217" s="630" t="s">
        <v>167</v>
      </c>
      <c r="C217" s="223" t="s">
        <v>12</v>
      </c>
      <c r="D217" s="243">
        <f t="shared" si="28"/>
        <v>0</v>
      </c>
      <c r="E217" s="269">
        <f>F217</f>
        <v>0</v>
      </c>
      <c r="F217" s="272"/>
      <c r="G217" s="275"/>
      <c r="H217" s="705"/>
      <c r="I217" s="218"/>
      <c r="J217" s="217"/>
      <c r="K217" s="218"/>
      <c r="L217" s="217"/>
      <c r="M217" s="218"/>
      <c r="N217" s="217"/>
      <c r="O217" s="155"/>
      <c r="P217" s="157"/>
      <c r="Q217" s="157"/>
      <c r="R217" s="155"/>
      <c r="S217" s="157"/>
    </row>
    <row r="218" spans="1:19" s="156" customFormat="1" ht="15.75" hidden="1">
      <c r="A218" s="37"/>
      <c r="B218" s="630"/>
      <c r="C218" s="223" t="s">
        <v>10</v>
      </c>
      <c r="D218" s="243">
        <f t="shared" si="28"/>
        <v>0</v>
      </c>
      <c r="E218" s="269">
        <f>F218</f>
        <v>0</v>
      </c>
      <c r="F218" s="269"/>
      <c r="G218" s="275"/>
      <c r="H218" s="705"/>
      <c r="I218" s="218"/>
      <c r="J218" s="217"/>
      <c r="K218" s="218"/>
      <c r="L218" s="217"/>
      <c r="M218" s="155"/>
      <c r="N218" s="157"/>
      <c r="O218" s="155"/>
      <c r="P218" s="157"/>
      <c r="Q218" s="157"/>
      <c r="R218" s="155"/>
      <c r="S218" s="157"/>
    </row>
    <row r="219" spans="1:19" s="156" customFormat="1" ht="15.75" hidden="1">
      <c r="A219" s="37"/>
      <c r="B219" s="630" t="s">
        <v>165</v>
      </c>
      <c r="C219" s="223" t="s">
        <v>12</v>
      </c>
      <c r="D219" s="243">
        <f t="shared" si="28"/>
        <v>0</v>
      </c>
      <c r="E219" s="269">
        <f>G219+F219</f>
        <v>0</v>
      </c>
      <c r="F219" s="269"/>
      <c r="G219" s="275"/>
      <c r="H219" s="705"/>
      <c r="I219" s="218"/>
      <c r="J219" s="217"/>
      <c r="K219" s="218"/>
      <c r="L219" s="217"/>
      <c r="M219" s="155"/>
      <c r="N219" s="157"/>
      <c r="O219" s="155"/>
      <c r="P219" s="157"/>
      <c r="Q219" s="157"/>
      <c r="R219" s="155"/>
      <c r="S219" s="157"/>
    </row>
    <row r="220" spans="1:19" s="156" customFormat="1" ht="15.75" hidden="1">
      <c r="A220" s="37"/>
      <c r="B220" s="630"/>
      <c r="C220" s="223" t="s">
        <v>10</v>
      </c>
      <c r="D220" s="243">
        <f t="shared" si="28"/>
        <v>0</v>
      </c>
      <c r="E220" s="269">
        <f>F220+G220</f>
        <v>0</v>
      </c>
      <c r="F220" s="269"/>
      <c r="G220" s="275"/>
      <c r="H220" s="705"/>
      <c r="I220" s="218"/>
      <c r="J220" s="217"/>
      <c r="K220" s="218"/>
      <c r="L220" s="217"/>
      <c r="M220" s="155"/>
      <c r="N220" s="157"/>
      <c r="O220" s="155"/>
      <c r="P220" s="157"/>
      <c r="Q220" s="157"/>
      <c r="R220" s="155"/>
      <c r="S220" s="157"/>
    </row>
    <row r="221" spans="1:19" s="156" customFormat="1" ht="15.75" hidden="1">
      <c r="A221" s="37"/>
      <c r="B221" s="569" t="s">
        <v>168</v>
      </c>
      <c r="C221" s="223" t="s">
        <v>12</v>
      </c>
      <c r="D221" s="243">
        <f t="shared" si="28"/>
        <v>0</v>
      </c>
      <c r="E221" s="269">
        <f aca="true" t="shared" si="30" ref="E221:E228">F221</f>
        <v>0</v>
      </c>
      <c r="F221" s="269"/>
      <c r="G221" s="275"/>
      <c r="H221" s="705"/>
      <c r="I221" s="218"/>
      <c r="J221" s="217"/>
      <c r="K221" s="218"/>
      <c r="L221" s="217"/>
      <c r="M221" s="155"/>
      <c r="N221" s="157"/>
      <c r="O221" s="155"/>
      <c r="P221" s="157"/>
      <c r="Q221" s="157"/>
      <c r="R221" s="155"/>
      <c r="S221" s="157"/>
    </row>
    <row r="222" spans="1:19" s="156" customFormat="1" ht="15.75" hidden="1">
      <c r="A222" s="37"/>
      <c r="B222" s="630"/>
      <c r="C222" s="223" t="s">
        <v>10</v>
      </c>
      <c r="D222" s="243">
        <f t="shared" si="28"/>
        <v>0</v>
      </c>
      <c r="E222" s="269">
        <f t="shared" si="30"/>
        <v>0</v>
      </c>
      <c r="F222" s="269"/>
      <c r="G222" s="275"/>
      <c r="H222" s="705"/>
      <c r="I222" s="218"/>
      <c r="J222" s="217"/>
      <c r="K222" s="218"/>
      <c r="L222" s="217"/>
      <c r="M222" s="155"/>
      <c r="N222" s="157"/>
      <c r="O222" s="155"/>
      <c r="P222" s="157"/>
      <c r="Q222" s="157"/>
      <c r="R222" s="155"/>
      <c r="S222" s="157"/>
    </row>
    <row r="223" spans="1:19" s="156" customFormat="1" ht="15.75" hidden="1">
      <c r="A223" s="37"/>
      <c r="B223" s="630" t="s">
        <v>169</v>
      </c>
      <c r="C223" s="223" t="s">
        <v>12</v>
      </c>
      <c r="D223" s="243">
        <f t="shared" si="28"/>
        <v>0</v>
      </c>
      <c r="E223" s="269">
        <f t="shared" si="30"/>
        <v>0</v>
      </c>
      <c r="F223" s="269"/>
      <c r="G223" s="275"/>
      <c r="H223" s="705"/>
      <c r="I223" s="218"/>
      <c r="J223" s="217"/>
      <c r="K223" s="218"/>
      <c r="L223" s="217"/>
      <c r="M223" s="155"/>
      <c r="N223" s="157"/>
      <c r="O223" s="155"/>
      <c r="P223" s="157"/>
      <c r="Q223" s="157"/>
      <c r="R223" s="155"/>
      <c r="S223" s="157"/>
    </row>
    <row r="224" spans="1:19" s="156" customFormat="1" ht="15.75" hidden="1">
      <c r="A224" s="37"/>
      <c r="B224" s="630"/>
      <c r="C224" s="223" t="s">
        <v>10</v>
      </c>
      <c r="D224" s="243">
        <f t="shared" si="28"/>
        <v>0</v>
      </c>
      <c r="E224" s="269">
        <f t="shared" si="30"/>
        <v>0</v>
      </c>
      <c r="F224" s="269"/>
      <c r="G224" s="275"/>
      <c r="H224" s="705"/>
      <c r="I224" s="218"/>
      <c r="J224" s="217"/>
      <c r="K224" s="218"/>
      <c r="L224" s="217"/>
      <c r="M224" s="155"/>
      <c r="N224" s="157"/>
      <c r="O224" s="155"/>
      <c r="P224" s="157"/>
      <c r="Q224" s="157"/>
      <c r="R224" s="155"/>
      <c r="S224" s="157"/>
    </row>
    <row r="225" spans="1:19" s="156" customFormat="1" ht="15.75" hidden="1">
      <c r="A225" s="37"/>
      <c r="B225" s="379" t="s">
        <v>170</v>
      </c>
      <c r="C225" s="223" t="s">
        <v>12</v>
      </c>
      <c r="D225" s="243">
        <f t="shared" si="28"/>
        <v>0</v>
      </c>
      <c r="E225" s="269">
        <f t="shared" si="30"/>
        <v>0</v>
      </c>
      <c r="F225" s="269"/>
      <c r="G225" s="275"/>
      <c r="H225" s="705"/>
      <c r="I225" s="218"/>
      <c r="J225" s="217"/>
      <c r="K225" s="218"/>
      <c r="L225" s="217"/>
      <c r="M225" s="155"/>
      <c r="N225" s="157"/>
      <c r="O225" s="155"/>
      <c r="P225" s="157"/>
      <c r="Q225" s="157"/>
      <c r="R225" s="155"/>
      <c r="S225" s="157"/>
    </row>
    <row r="226" spans="1:19" s="156" customFormat="1" ht="15.75" hidden="1">
      <c r="A226" s="37"/>
      <c r="B226" s="630"/>
      <c r="C226" s="223" t="s">
        <v>10</v>
      </c>
      <c r="D226" s="243">
        <f t="shared" si="28"/>
        <v>0</v>
      </c>
      <c r="E226" s="269">
        <f t="shared" si="30"/>
        <v>0</v>
      </c>
      <c r="F226" s="269"/>
      <c r="G226" s="275"/>
      <c r="H226" s="705"/>
      <c r="I226" s="218"/>
      <c r="J226" s="217"/>
      <c r="K226" s="218"/>
      <c r="L226" s="217"/>
      <c r="M226" s="155"/>
      <c r="N226" s="157"/>
      <c r="O226" s="155"/>
      <c r="P226" s="157"/>
      <c r="Q226" s="157"/>
      <c r="R226" s="155"/>
      <c r="S226" s="157"/>
    </row>
    <row r="227" spans="1:19" s="156" customFormat="1" ht="15.75" hidden="1">
      <c r="A227" s="37"/>
      <c r="B227" s="630" t="s">
        <v>171</v>
      </c>
      <c r="C227" s="223" t="s">
        <v>12</v>
      </c>
      <c r="D227" s="243">
        <f t="shared" si="28"/>
        <v>0</v>
      </c>
      <c r="E227" s="269">
        <f t="shared" si="30"/>
        <v>0</v>
      </c>
      <c r="F227" s="269"/>
      <c r="G227" s="275"/>
      <c r="H227" s="705"/>
      <c r="I227" s="218"/>
      <c r="J227" s="217"/>
      <c r="K227" s="218"/>
      <c r="L227" s="217"/>
      <c r="M227" s="155"/>
      <c r="N227" s="157"/>
      <c r="O227" s="155"/>
      <c r="P227" s="157"/>
      <c r="Q227" s="157"/>
      <c r="R227" s="155"/>
      <c r="S227" s="157"/>
    </row>
    <row r="228" spans="1:19" s="156" customFormat="1" ht="15.75" hidden="1">
      <c r="A228" s="37"/>
      <c r="B228" s="630"/>
      <c r="C228" s="223" t="s">
        <v>10</v>
      </c>
      <c r="D228" s="243">
        <f t="shared" si="28"/>
        <v>0</v>
      </c>
      <c r="E228" s="269">
        <f t="shared" si="30"/>
        <v>0</v>
      </c>
      <c r="F228" s="269"/>
      <c r="G228" s="275"/>
      <c r="H228" s="705"/>
      <c r="I228" s="218"/>
      <c r="J228" s="217"/>
      <c r="K228" s="218"/>
      <c r="L228" s="217"/>
      <c r="M228" s="155"/>
      <c r="N228" s="157"/>
      <c r="O228" s="155"/>
      <c r="P228" s="157"/>
      <c r="Q228" s="157"/>
      <c r="R228" s="155"/>
      <c r="S228" s="157"/>
    </row>
    <row r="229" spans="1:19" s="156" customFormat="1" ht="15.75" hidden="1">
      <c r="A229" s="37"/>
      <c r="B229" s="630" t="s">
        <v>172</v>
      </c>
      <c r="C229" s="223" t="s">
        <v>12</v>
      </c>
      <c r="D229" s="243">
        <f t="shared" si="28"/>
        <v>0</v>
      </c>
      <c r="E229" s="269">
        <f aca="true" t="shared" si="31" ref="E229:E236">F229+G229</f>
        <v>0</v>
      </c>
      <c r="F229" s="269"/>
      <c r="G229" s="275"/>
      <c r="H229" s="705"/>
      <c r="I229" s="218"/>
      <c r="J229" s="217"/>
      <c r="K229" s="218"/>
      <c r="L229" s="217"/>
      <c r="M229" s="155"/>
      <c r="N229" s="157"/>
      <c r="O229" s="155"/>
      <c r="P229" s="157"/>
      <c r="Q229" s="157"/>
      <c r="R229" s="155"/>
      <c r="S229" s="157"/>
    </row>
    <row r="230" spans="1:19" s="156" customFormat="1" ht="15.75" hidden="1">
      <c r="A230" s="37"/>
      <c r="B230" s="630"/>
      <c r="C230" s="223" t="s">
        <v>10</v>
      </c>
      <c r="D230" s="243">
        <f t="shared" si="28"/>
        <v>0</v>
      </c>
      <c r="E230" s="269">
        <f t="shared" si="31"/>
        <v>0</v>
      </c>
      <c r="F230" s="269"/>
      <c r="G230" s="275"/>
      <c r="H230" s="705"/>
      <c r="I230" s="218"/>
      <c r="J230" s="217"/>
      <c r="K230" s="218"/>
      <c r="L230" s="217"/>
      <c r="M230" s="155"/>
      <c r="N230" s="157"/>
      <c r="O230" s="155"/>
      <c r="P230" s="157"/>
      <c r="Q230" s="157"/>
      <c r="R230" s="155"/>
      <c r="S230" s="157"/>
    </row>
    <row r="231" spans="1:19" s="156" customFormat="1" ht="15.75" hidden="1">
      <c r="A231" s="37"/>
      <c r="B231" s="630" t="s">
        <v>173</v>
      </c>
      <c r="C231" s="223" t="s">
        <v>12</v>
      </c>
      <c r="D231" s="243">
        <f t="shared" si="28"/>
        <v>0</v>
      </c>
      <c r="E231" s="269">
        <f t="shared" si="31"/>
        <v>0</v>
      </c>
      <c r="F231" s="269"/>
      <c r="G231" s="275"/>
      <c r="H231" s="705"/>
      <c r="I231" s="218"/>
      <c r="J231" s="217"/>
      <c r="K231" s="218"/>
      <c r="L231" s="217"/>
      <c r="M231" s="155"/>
      <c r="N231" s="157"/>
      <c r="O231" s="155"/>
      <c r="P231" s="157"/>
      <c r="Q231" s="157"/>
      <c r="R231" s="155"/>
      <c r="S231" s="157"/>
    </row>
    <row r="232" spans="1:19" s="156" customFormat="1" ht="15.75" hidden="1">
      <c r="A232" s="37"/>
      <c r="B232" s="630"/>
      <c r="C232" s="223" t="s">
        <v>10</v>
      </c>
      <c r="D232" s="243">
        <f t="shared" si="28"/>
        <v>0</v>
      </c>
      <c r="E232" s="269">
        <f t="shared" si="31"/>
        <v>0</v>
      </c>
      <c r="F232" s="269"/>
      <c r="G232" s="275"/>
      <c r="H232" s="705"/>
      <c r="I232" s="218"/>
      <c r="J232" s="217"/>
      <c r="K232" s="218"/>
      <c r="L232" s="217"/>
      <c r="M232" s="155"/>
      <c r="N232" s="157"/>
      <c r="O232" s="155"/>
      <c r="P232" s="157"/>
      <c r="Q232" s="157"/>
      <c r="R232" s="155"/>
      <c r="S232" s="157"/>
    </row>
    <row r="233" spans="1:19" s="156" customFormat="1" ht="15.75" hidden="1">
      <c r="A233" s="37"/>
      <c r="B233" s="630" t="s">
        <v>174</v>
      </c>
      <c r="C233" s="223" t="s">
        <v>12</v>
      </c>
      <c r="D233" s="243">
        <f aca="true" t="shared" si="32" ref="D233:D242">F233+G233</f>
        <v>0</v>
      </c>
      <c r="E233" s="269">
        <f t="shared" si="31"/>
        <v>0</v>
      </c>
      <c r="F233" s="269"/>
      <c r="G233" s="275"/>
      <c r="H233" s="705"/>
      <c r="I233" s="218"/>
      <c r="J233" s="217"/>
      <c r="K233" s="218"/>
      <c r="L233" s="217"/>
      <c r="M233" s="155"/>
      <c r="N233" s="157"/>
      <c r="O233" s="155"/>
      <c r="P233" s="157"/>
      <c r="Q233" s="157"/>
      <c r="R233" s="155"/>
      <c r="S233" s="157"/>
    </row>
    <row r="234" spans="1:19" s="156" customFormat="1" ht="15.75" hidden="1">
      <c r="A234" s="37"/>
      <c r="B234" s="630"/>
      <c r="C234" s="223" t="s">
        <v>10</v>
      </c>
      <c r="D234" s="243">
        <f t="shared" si="32"/>
        <v>0</v>
      </c>
      <c r="E234" s="269">
        <f t="shared" si="31"/>
        <v>0</v>
      </c>
      <c r="F234" s="269"/>
      <c r="G234" s="275"/>
      <c r="H234" s="705"/>
      <c r="I234" s="218"/>
      <c r="J234" s="217"/>
      <c r="K234" s="218"/>
      <c r="L234" s="217"/>
      <c r="M234" s="155"/>
      <c r="N234" s="157"/>
      <c r="O234" s="155"/>
      <c r="P234" s="157"/>
      <c r="Q234" s="157"/>
      <c r="R234" s="155"/>
      <c r="S234" s="157"/>
    </row>
    <row r="235" spans="1:19" s="156" customFormat="1" ht="15.75" hidden="1">
      <c r="A235" s="37"/>
      <c r="B235" s="569" t="s">
        <v>175</v>
      </c>
      <c r="C235" s="223" t="s">
        <v>12</v>
      </c>
      <c r="D235" s="243">
        <f t="shared" si="32"/>
        <v>0</v>
      </c>
      <c r="E235" s="269">
        <f t="shared" si="31"/>
        <v>0</v>
      </c>
      <c r="F235" s="269"/>
      <c r="G235" s="275"/>
      <c r="H235" s="705"/>
      <c r="I235" s="218"/>
      <c r="J235" s="217"/>
      <c r="K235" s="218"/>
      <c r="L235" s="217"/>
      <c r="M235" s="155"/>
      <c r="N235" s="157"/>
      <c r="O235" s="155"/>
      <c r="P235" s="157"/>
      <c r="Q235" s="157"/>
      <c r="R235" s="155"/>
      <c r="S235" s="157"/>
    </row>
    <row r="236" spans="1:19" s="156" customFormat="1" ht="15.75" hidden="1">
      <c r="A236" s="37"/>
      <c r="B236" s="630"/>
      <c r="C236" s="223" t="s">
        <v>10</v>
      </c>
      <c r="D236" s="243">
        <f t="shared" si="32"/>
        <v>0</v>
      </c>
      <c r="E236" s="269">
        <f t="shared" si="31"/>
        <v>0</v>
      </c>
      <c r="F236" s="269"/>
      <c r="G236" s="275"/>
      <c r="H236" s="705"/>
      <c r="I236" s="218"/>
      <c r="J236" s="217"/>
      <c r="K236" s="218"/>
      <c r="L236" s="217"/>
      <c r="M236" s="155"/>
      <c r="N236" s="157"/>
      <c r="O236" s="155"/>
      <c r="P236" s="157"/>
      <c r="Q236" s="157"/>
      <c r="R236" s="155"/>
      <c r="S236" s="157"/>
    </row>
    <row r="237" spans="1:19" s="156" customFormat="1" ht="15.75" hidden="1">
      <c r="A237" s="37"/>
      <c r="B237" s="630" t="s">
        <v>176</v>
      </c>
      <c r="C237" s="223" t="s">
        <v>12</v>
      </c>
      <c r="D237" s="243">
        <f t="shared" si="32"/>
        <v>0</v>
      </c>
      <c r="E237" s="269">
        <f aca="true" t="shared" si="33" ref="E237:E272">F237</f>
        <v>0</v>
      </c>
      <c r="F237" s="269"/>
      <c r="G237" s="275"/>
      <c r="H237" s="705"/>
      <c r="I237" s="218"/>
      <c r="J237" s="217"/>
      <c r="K237" s="218"/>
      <c r="L237" s="217"/>
      <c r="M237" s="155"/>
      <c r="N237" s="157"/>
      <c r="O237" s="155"/>
      <c r="P237" s="157"/>
      <c r="Q237" s="157"/>
      <c r="R237" s="155"/>
      <c r="S237" s="157"/>
    </row>
    <row r="238" spans="1:19" s="156" customFormat="1" ht="15.75" hidden="1">
      <c r="A238" s="37"/>
      <c r="B238" s="630"/>
      <c r="C238" s="223" t="s">
        <v>10</v>
      </c>
      <c r="D238" s="243">
        <f t="shared" si="32"/>
        <v>0</v>
      </c>
      <c r="E238" s="269">
        <f t="shared" si="33"/>
        <v>0</v>
      </c>
      <c r="F238" s="269"/>
      <c r="G238" s="275"/>
      <c r="H238" s="705"/>
      <c r="I238" s="218"/>
      <c r="J238" s="217"/>
      <c r="K238" s="218"/>
      <c r="L238" s="217"/>
      <c r="M238" s="155"/>
      <c r="N238" s="157"/>
      <c r="O238" s="155"/>
      <c r="P238" s="157"/>
      <c r="Q238" s="157"/>
      <c r="R238" s="155"/>
      <c r="S238" s="157"/>
    </row>
    <row r="239" spans="1:19" s="156" customFormat="1" ht="15.75" hidden="1">
      <c r="A239" s="37"/>
      <c r="B239" s="630" t="s">
        <v>177</v>
      </c>
      <c r="C239" s="223" t="s">
        <v>12</v>
      </c>
      <c r="D239" s="243">
        <f t="shared" si="32"/>
        <v>0</v>
      </c>
      <c r="E239" s="269">
        <f t="shared" si="33"/>
        <v>0</v>
      </c>
      <c r="F239" s="269"/>
      <c r="G239" s="275"/>
      <c r="H239" s="705"/>
      <c r="I239" s="218"/>
      <c r="J239" s="217"/>
      <c r="K239" s="218"/>
      <c r="L239" s="217"/>
      <c r="M239" s="155"/>
      <c r="N239" s="157"/>
      <c r="O239" s="155"/>
      <c r="P239" s="157"/>
      <c r="Q239" s="157"/>
      <c r="R239" s="155"/>
      <c r="S239" s="157"/>
    </row>
    <row r="240" spans="1:19" s="156" customFormat="1" ht="15.75" hidden="1">
      <c r="A240" s="37"/>
      <c r="B240" s="630"/>
      <c r="C240" s="223" t="s">
        <v>10</v>
      </c>
      <c r="D240" s="243">
        <f t="shared" si="32"/>
        <v>0</v>
      </c>
      <c r="E240" s="269">
        <f t="shared" si="33"/>
        <v>0</v>
      </c>
      <c r="F240" s="269"/>
      <c r="G240" s="275"/>
      <c r="H240" s="705"/>
      <c r="I240" s="218"/>
      <c r="J240" s="217"/>
      <c r="K240" s="218"/>
      <c r="L240" s="217"/>
      <c r="M240" s="155"/>
      <c r="N240" s="157"/>
      <c r="O240" s="155"/>
      <c r="P240" s="157"/>
      <c r="Q240" s="157"/>
      <c r="R240" s="155"/>
      <c r="S240" s="157"/>
    </row>
    <row r="241" spans="1:19" s="156" customFormat="1" ht="15.75" hidden="1">
      <c r="A241" s="37"/>
      <c r="B241" s="630" t="s">
        <v>172</v>
      </c>
      <c r="C241" s="223" t="s">
        <v>12</v>
      </c>
      <c r="D241" s="243">
        <f t="shared" si="32"/>
        <v>0</v>
      </c>
      <c r="E241" s="269">
        <f t="shared" si="33"/>
        <v>0</v>
      </c>
      <c r="F241" s="269"/>
      <c r="G241" s="277"/>
      <c r="H241" s="705"/>
      <c r="I241" s="218"/>
      <c r="J241" s="217"/>
      <c r="K241" s="218"/>
      <c r="L241" s="217"/>
      <c r="M241" s="155"/>
      <c r="N241" s="157"/>
      <c r="O241" s="155"/>
      <c r="P241" s="157"/>
      <c r="Q241" s="157"/>
      <c r="R241" s="155"/>
      <c r="S241" s="157"/>
    </row>
    <row r="242" spans="1:19" s="156" customFormat="1" ht="15.75" hidden="1">
      <c r="A242" s="37"/>
      <c r="B242" s="630"/>
      <c r="C242" s="223" t="s">
        <v>10</v>
      </c>
      <c r="D242" s="243">
        <f t="shared" si="32"/>
        <v>0</v>
      </c>
      <c r="E242" s="269">
        <f t="shared" si="33"/>
        <v>0</v>
      </c>
      <c r="F242" s="269"/>
      <c r="G242" s="426"/>
      <c r="H242" s="705"/>
      <c r="I242" s="218"/>
      <c r="J242" s="217"/>
      <c r="K242" s="218"/>
      <c r="L242" s="217"/>
      <c r="M242" s="155"/>
      <c r="N242" s="157"/>
      <c r="O242" s="155"/>
      <c r="P242" s="157"/>
      <c r="Q242" s="157"/>
      <c r="R242" s="155"/>
      <c r="S242" s="157"/>
    </row>
    <row r="243" spans="1:19" s="156" customFormat="1" ht="15.75" hidden="1">
      <c r="A243" s="37"/>
      <c r="B243" s="630" t="s">
        <v>178</v>
      </c>
      <c r="C243" s="223" t="s">
        <v>12</v>
      </c>
      <c r="D243" s="243">
        <f aca="true" t="shared" si="34" ref="D243:D250">F243+G243+K243</f>
        <v>0</v>
      </c>
      <c r="E243" s="266">
        <f t="shared" si="33"/>
        <v>0</v>
      </c>
      <c r="F243" s="266"/>
      <c r="G243" s="274"/>
      <c r="H243" s="706"/>
      <c r="I243" s="215"/>
      <c r="J243" s="213"/>
      <c r="K243" s="215"/>
      <c r="L243" s="213"/>
      <c r="M243" s="153"/>
      <c r="N243" s="152"/>
      <c r="O243" s="153"/>
      <c r="P243" s="152"/>
      <c r="Q243" s="152"/>
      <c r="R243" s="153"/>
      <c r="S243" s="152"/>
    </row>
    <row r="244" spans="1:19" s="156" customFormat="1" ht="15.75" hidden="1">
      <c r="A244" s="37"/>
      <c r="B244" s="632"/>
      <c r="C244" s="415" t="s">
        <v>10</v>
      </c>
      <c r="D244" s="392">
        <f t="shared" si="34"/>
        <v>0</v>
      </c>
      <c r="E244" s="416">
        <f t="shared" si="33"/>
        <v>0</v>
      </c>
      <c r="F244" s="416"/>
      <c r="G244" s="417"/>
      <c r="H244" s="713"/>
      <c r="I244" s="406"/>
      <c r="J244" s="407"/>
      <c r="K244" s="406"/>
      <c r="L244" s="407"/>
      <c r="M244" s="409"/>
      <c r="N244" s="408"/>
      <c r="O244" s="409"/>
      <c r="P244" s="408"/>
      <c r="Q244" s="408"/>
      <c r="R244" s="409"/>
      <c r="S244" s="408"/>
    </row>
    <row r="245" spans="1:19" s="156" customFormat="1" ht="15.75" hidden="1">
      <c r="A245" s="37"/>
      <c r="B245" s="630" t="s">
        <v>145</v>
      </c>
      <c r="C245" s="223" t="s">
        <v>12</v>
      </c>
      <c r="D245" s="243">
        <f t="shared" si="34"/>
        <v>0</v>
      </c>
      <c r="E245" s="269">
        <f t="shared" si="33"/>
        <v>0</v>
      </c>
      <c r="F245" s="269"/>
      <c r="G245" s="275"/>
      <c r="H245" s="705"/>
      <c r="I245" s="218"/>
      <c r="J245" s="217"/>
      <c r="K245" s="218"/>
      <c r="L245" s="217"/>
      <c r="M245" s="155"/>
      <c r="N245" s="157"/>
      <c r="O245" s="155"/>
      <c r="P245" s="157"/>
      <c r="Q245" s="157"/>
      <c r="R245" s="155"/>
      <c r="S245" s="157"/>
    </row>
    <row r="246" spans="1:19" s="156" customFormat="1" ht="15.75" hidden="1">
      <c r="A246" s="37"/>
      <c r="B246" s="630"/>
      <c r="C246" s="223" t="s">
        <v>10</v>
      </c>
      <c r="D246" s="243">
        <f t="shared" si="34"/>
        <v>0</v>
      </c>
      <c r="E246" s="269">
        <f t="shared" si="33"/>
        <v>0</v>
      </c>
      <c r="F246" s="269"/>
      <c r="G246" s="275"/>
      <c r="H246" s="705"/>
      <c r="I246" s="218"/>
      <c r="J246" s="217"/>
      <c r="K246" s="218"/>
      <c r="L246" s="217"/>
      <c r="M246" s="155"/>
      <c r="N246" s="157"/>
      <c r="O246" s="155"/>
      <c r="P246" s="157"/>
      <c r="Q246" s="157"/>
      <c r="R246" s="155"/>
      <c r="S246" s="157"/>
    </row>
    <row r="247" spans="1:19" s="156" customFormat="1" ht="15.75" hidden="1">
      <c r="A247" s="37"/>
      <c r="B247" s="630" t="s">
        <v>146</v>
      </c>
      <c r="C247" s="223" t="s">
        <v>12</v>
      </c>
      <c r="D247" s="243">
        <f t="shared" si="34"/>
        <v>0</v>
      </c>
      <c r="E247" s="269">
        <f t="shared" si="33"/>
        <v>0</v>
      </c>
      <c r="F247" s="269"/>
      <c r="G247" s="275"/>
      <c r="H247" s="705"/>
      <c r="I247" s="218"/>
      <c r="J247" s="217"/>
      <c r="K247" s="218"/>
      <c r="L247" s="217"/>
      <c r="M247" s="155"/>
      <c r="N247" s="157"/>
      <c r="O247" s="155"/>
      <c r="P247" s="157"/>
      <c r="Q247" s="157"/>
      <c r="R247" s="155"/>
      <c r="S247" s="157"/>
    </row>
    <row r="248" spans="1:19" s="156" customFormat="1" ht="15.75" hidden="1">
      <c r="A248" s="37"/>
      <c r="B248" s="630"/>
      <c r="C248" s="223" t="s">
        <v>10</v>
      </c>
      <c r="D248" s="243">
        <f t="shared" si="34"/>
        <v>0</v>
      </c>
      <c r="E248" s="269">
        <f t="shared" si="33"/>
        <v>0</v>
      </c>
      <c r="F248" s="269"/>
      <c r="G248" s="275"/>
      <c r="H248" s="705"/>
      <c r="I248" s="218"/>
      <c r="J248" s="217"/>
      <c r="K248" s="218"/>
      <c r="L248" s="217"/>
      <c r="M248" s="155"/>
      <c r="N248" s="157"/>
      <c r="O248" s="155"/>
      <c r="P248" s="157"/>
      <c r="Q248" s="157"/>
      <c r="R248" s="155"/>
      <c r="S248" s="157"/>
    </row>
    <row r="249" spans="1:19" s="156" customFormat="1" ht="15.75" hidden="1">
      <c r="A249" s="37"/>
      <c r="B249" s="630" t="s">
        <v>147</v>
      </c>
      <c r="C249" s="223" t="s">
        <v>12</v>
      </c>
      <c r="D249" s="243">
        <f t="shared" si="34"/>
        <v>0</v>
      </c>
      <c r="E249" s="269">
        <f t="shared" si="33"/>
        <v>0</v>
      </c>
      <c r="F249" s="269"/>
      <c r="G249" s="275"/>
      <c r="H249" s="705"/>
      <c r="I249" s="218"/>
      <c r="J249" s="217"/>
      <c r="K249" s="218"/>
      <c r="L249" s="217"/>
      <c r="M249" s="155"/>
      <c r="N249" s="157"/>
      <c r="O249" s="155"/>
      <c r="P249" s="157"/>
      <c r="Q249" s="157"/>
      <c r="R249" s="155"/>
      <c r="S249" s="157"/>
    </row>
    <row r="250" spans="1:19" s="156" customFormat="1" ht="15.75" hidden="1">
      <c r="A250" s="37"/>
      <c r="B250" s="630"/>
      <c r="C250" s="223" t="s">
        <v>10</v>
      </c>
      <c r="D250" s="243">
        <f t="shared" si="34"/>
        <v>0</v>
      </c>
      <c r="E250" s="269">
        <f t="shared" si="33"/>
        <v>0</v>
      </c>
      <c r="F250" s="269"/>
      <c r="G250" s="275"/>
      <c r="H250" s="705"/>
      <c r="I250" s="218"/>
      <c r="J250" s="217"/>
      <c r="K250" s="218"/>
      <c r="L250" s="217"/>
      <c r="M250" s="155"/>
      <c r="N250" s="157"/>
      <c r="O250" s="155"/>
      <c r="P250" s="157"/>
      <c r="Q250" s="157"/>
      <c r="R250" s="155"/>
      <c r="S250" s="157"/>
    </row>
    <row r="251" spans="1:19" s="156" customFormat="1" ht="15.75" hidden="1">
      <c r="A251" s="37"/>
      <c r="B251" s="630" t="s">
        <v>148</v>
      </c>
      <c r="C251" s="223" t="s">
        <v>12</v>
      </c>
      <c r="D251" s="273">
        <f aca="true" t="shared" si="35" ref="D251:D275">F251+G251</f>
        <v>0</v>
      </c>
      <c r="E251" s="272">
        <f t="shared" si="33"/>
        <v>0</v>
      </c>
      <c r="F251" s="272"/>
      <c r="G251" s="275"/>
      <c r="H251" s="705"/>
      <c r="I251" s="218"/>
      <c r="J251" s="217"/>
      <c r="K251" s="218"/>
      <c r="L251" s="217"/>
      <c r="M251" s="155"/>
      <c r="N251" s="157"/>
      <c r="O251" s="155"/>
      <c r="P251" s="157"/>
      <c r="Q251" s="157"/>
      <c r="R251" s="155"/>
      <c r="S251" s="157"/>
    </row>
    <row r="252" spans="1:19" s="156" customFormat="1" ht="15.75" hidden="1">
      <c r="A252" s="37"/>
      <c r="B252" s="630" t="s">
        <v>149</v>
      </c>
      <c r="C252" s="223" t="s">
        <v>10</v>
      </c>
      <c r="D252" s="273">
        <f t="shared" si="35"/>
        <v>0</v>
      </c>
      <c r="E252" s="269">
        <f t="shared" si="33"/>
        <v>0</v>
      </c>
      <c r="F252" s="269"/>
      <c r="G252" s="275"/>
      <c r="H252" s="705"/>
      <c r="I252" s="218"/>
      <c r="J252" s="217"/>
      <c r="K252" s="218"/>
      <c r="L252" s="217"/>
      <c r="M252" s="155"/>
      <c r="N252" s="157"/>
      <c r="O252" s="155"/>
      <c r="P252" s="157"/>
      <c r="Q252" s="157"/>
      <c r="R252" s="155"/>
      <c r="S252" s="157"/>
    </row>
    <row r="253" spans="1:19" s="156" customFormat="1" ht="15.75" hidden="1">
      <c r="A253" s="37"/>
      <c r="B253" s="630" t="s">
        <v>150</v>
      </c>
      <c r="C253" s="223" t="s">
        <v>12</v>
      </c>
      <c r="D253" s="243">
        <f t="shared" si="35"/>
        <v>0</v>
      </c>
      <c r="E253" s="269">
        <f>F253</f>
        <v>0</v>
      </c>
      <c r="F253" s="269"/>
      <c r="G253" s="275"/>
      <c r="H253" s="705"/>
      <c r="I253" s="218"/>
      <c r="J253" s="217"/>
      <c r="K253" s="218"/>
      <c r="L253" s="217"/>
      <c r="M253" s="155"/>
      <c r="N253" s="157"/>
      <c r="O253" s="155"/>
      <c r="P253" s="157"/>
      <c r="Q253" s="157"/>
      <c r="R253" s="155"/>
      <c r="S253" s="157"/>
    </row>
    <row r="254" spans="1:19" s="156" customFormat="1" ht="15.75" hidden="1">
      <c r="A254" s="37"/>
      <c r="B254" s="630"/>
      <c r="C254" s="223" t="s">
        <v>10</v>
      </c>
      <c r="D254" s="243">
        <f t="shared" si="35"/>
        <v>0</v>
      </c>
      <c r="E254" s="269">
        <f>F254</f>
        <v>0</v>
      </c>
      <c r="F254" s="269"/>
      <c r="G254" s="275"/>
      <c r="H254" s="705"/>
      <c r="I254" s="218"/>
      <c r="J254" s="217"/>
      <c r="K254" s="218"/>
      <c r="L254" s="217"/>
      <c r="M254" s="155"/>
      <c r="N254" s="157"/>
      <c r="O254" s="155"/>
      <c r="P254" s="157"/>
      <c r="Q254" s="157"/>
      <c r="R254" s="155"/>
      <c r="S254" s="157"/>
    </row>
    <row r="255" spans="1:19" s="156" customFormat="1" ht="15.75" hidden="1">
      <c r="A255" s="37"/>
      <c r="B255" s="630" t="s">
        <v>151</v>
      </c>
      <c r="C255" s="223" t="s">
        <v>12</v>
      </c>
      <c r="D255" s="273">
        <f t="shared" si="35"/>
        <v>0</v>
      </c>
      <c r="E255" s="272">
        <f aca="true" t="shared" si="36" ref="E255:E262">F255+G255</f>
        <v>0</v>
      </c>
      <c r="F255" s="272"/>
      <c r="G255" s="276"/>
      <c r="H255" s="705"/>
      <c r="I255" s="218"/>
      <c r="J255" s="217"/>
      <c r="K255" s="218"/>
      <c r="L255" s="217"/>
      <c r="M255" s="155"/>
      <c r="N255" s="157"/>
      <c r="O255" s="155"/>
      <c r="P255" s="157"/>
      <c r="Q255" s="157"/>
      <c r="R255" s="155"/>
      <c r="S255" s="157"/>
    </row>
    <row r="256" spans="1:19" s="156" customFormat="1" ht="15.75" hidden="1">
      <c r="A256" s="37"/>
      <c r="B256" s="630"/>
      <c r="C256" s="223" t="s">
        <v>10</v>
      </c>
      <c r="D256" s="273">
        <f t="shared" si="35"/>
        <v>0</v>
      </c>
      <c r="E256" s="269">
        <f t="shared" si="36"/>
        <v>0</v>
      </c>
      <c r="F256" s="269"/>
      <c r="G256" s="275"/>
      <c r="H256" s="705"/>
      <c r="I256" s="218"/>
      <c r="J256" s="217"/>
      <c r="K256" s="218"/>
      <c r="L256" s="217"/>
      <c r="M256" s="155"/>
      <c r="N256" s="157"/>
      <c r="O256" s="155"/>
      <c r="P256" s="157"/>
      <c r="Q256" s="157"/>
      <c r="R256" s="155"/>
      <c r="S256" s="157"/>
    </row>
    <row r="257" spans="1:19" s="156" customFormat="1" ht="15.75" hidden="1">
      <c r="A257" s="37"/>
      <c r="B257" s="630" t="s">
        <v>152</v>
      </c>
      <c r="C257" s="223" t="s">
        <v>12</v>
      </c>
      <c r="D257" s="273">
        <f t="shared" si="35"/>
        <v>0</v>
      </c>
      <c r="E257" s="272">
        <f t="shared" si="36"/>
        <v>0</v>
      </c>
      <c r="F257" s="269"/>
      <c r="G257" s="277"/>
      <c r="H257" s="705"/>
      <c r="I257" s="218"/>
      <c r="J257" s="217"/>
      <c r="K257" s="218"/>
      <c r="L257" s="217"/>
      <c r="M257" s="155"/>
      <c r="N257" s="157"/>
      <c r="O257" s="155"/>
      <c r="P257" s="157"/>
      <c r="Q257" s="157"/>
      <c r="R257" s="155"/>
      <c r="S257" s="157"/>
    </row>
    <row r="258" spans="1:19" s="156" customFormat="1" ht="15.75" hidden="1">
      <c r="A258" s="37"/>
      <c r="B258" s="630"/>
      <c r="C258" s="223" t="s">
        <v>10</v>
      </c>
      <c r="D258" s="273">
        <f t="shared" si="35"/>
        <v>0</v>
      </c>
      <c r="E258" s="269">
        <f t="shared" si="36"/>
        <v>0</v>
      </c>
      <c r="F258" s="269"/>
      <c r="G258" s="275"/>
      <c r="H258" s="705"/>
      <c r="I258" s="218"/>
      <c r="J258" s="217"/>
      <c r="K258" s="218"/>
      <c r="L258" s="217"/>
      <c r="M258" s="155"/>
      <c r="N258" s="157"/>
      <c r="O258" s="155"/>
      <c r="P258" s="157"/>
      <c r="Q258" s="157"/>
      <c r="R258" s="155"/>
      <c r="S258" s="157"/>
    </row>
    <row r="259" spans="1:19" s="156" customFormat="1" ht="15.75" hidden="1">
      <c r="A259" s="37"/>
      <c r="B259" s="630" t="s">
        <v>153</v>
      </c>
      <c r="C259" s="223" t="s">
        <v>12</v>
      </c>
      <c r="D259" s="273">
        <f t="shared" si="35"/>
        <v>0</v>
      </c>
      <c r="E259" s="272">
        <f t="shared" si="36"/>
        <v>0</v>
      </c>
      <c r="F259" s="272"/>
      <c r="G259" s="275"/>
      <c r="H259" s="705"/>
      <c r="I259" s="218"/>
      <c r="J259" s="217"/>
      <c r="K259" s="218"/>
      <c r="L259" s="217"/>
      <c r="M259" s="155"/>
      <c r="N259" s="157"/>
      <c r="O259" s="155"/>
      <c r="P259" s="157"/>
      <c r="Q259" s="157"/>
      <c r="R259" s="155"/>
      <c r="S259" s="157"/>
    </row>
    <row r="260" spans="1:19" s="156" customFormat="1" ht="15.75" hidden="1">
      <c r="A260" s="37"/>
      <c r="B260" s="630"/>
      <c r="C260" s="223" t="s">
        <v>10</v>
      </c>
      <c r="D260" s="273">
        <f t="shared" si="35"/>
        <v>0</v>
      </c>
      <c r="E260" s="269">
        <f t="shared" si="36"/>
        <v>0</v>
      </c>
      <c r="F260" s="269"/>
      <c r="G260" s="275"/>
      <c r="H260" s="705"/>
      <c r="I260" s="218"/>
      <c r="J260" s="217"/>
      <c r="K260" s="218"/>
      <c r="L260" s="217"/>
      <c r="M260" s="155"/>
      <c r="N260" s="157"/>
      <c r="O260" s="155"/>
      <c r="P260" s="157"/>
      <c r="Q260" s="157"/>
      <c r="R260" s="155"/>
      <c r="S260" s="157"/>
    </row>
    <row r="261" spans="1:19" s="156" customFormat="1" ht="15.75" hidden="1">
      <c r="A261" s="37"/>
      <c r="B261" s="630" t="s">
        <v>154</v>
      </c>
      <c r="C261" s="223" t="s">
        <v>12</v>
      </c>
      <c r="D261" s="278">
        <f t="shared" si="35"/>
        <v>0</v>
      </c>
      <c r="E261" s="279">
        <f t="shared" si="36"/>
        <v>0</v>
      </c>
      <c r="F261" s="269"/>
      <c r="G261" s="276"/>
      <c r="H261" s="705"/>
      <c r="I261" s="218"/>
      <c r="J261" s="217"/>
      <c r="K261" s="218"/>
      <c r="L261" s="217"/>
      <c r="M261" s="155"/>
      <c r="N261" s="157"/>
      <c r="O261" s="155"/>
      <c r="P261" s="157"/>
      <c r="Q261" s="157"/>
      <c r="R261" s="155"/>
      <c r="S261" s="157"/>
    </row>
    <row r="262" spans="1:19" s="156" customFormat="1" ht="15.75" hidden="1">
      <c r="A262" s="37"/>
      <c r="B262" s="630"/>
      <c r="C262" s="223" t="s">
        <v>10</v>
      </c>
      <c r="D262" s="278">
        <f t="shared" si="35"/>
        <v>0</v>
      </c>
      <c r="E262" s="269">
        <f t="shared" si="36"/>
        <v>0</v>
      </c>
      <c r="F262" s="269"/>
      <c r="G262" s="276"/>
      <c r="H262" s="705"/>
      <c r="I262" s="218"/>
      <c r="J262" s="217"/>
      <c r="K262" s="218"/>
      <c r="L262" s="217"/>
      <c r="M262" s="155"/>
      <c r="N262" s="157"/>
      <c r="O262" s="155"/>
      <c r="P262" s="157"/>
      <c r="Q262" s="157"/>
      <c r="R262" s="155"/>
      <c r="S262" s="157"/>
    </row>
    <row r="263" spans="1:19" s="156" customFormat="1" ht="15.75" hidden="1">
      <c r="A263" s="37"/>
      <c r="B263" s="630" t="s">
        <v>155</v>
      </c>
      <c r="C263" s="223" t="s">
        <v>12</v>
      </c>
      <c r="D263" s="273">
        <f t="shared" si="35"/>
        <v>0</v>
      </c>
      <c r="E263" s="272">
        <f aca="true" t="shared" si="37" ref="E263:E268">F263</f>
        <v>0</v>
      </c>
      <c r="F263" s="272"/>
      <c r="G263" s="275"/>
      <c r="H263" s="705"/>
      <c r="I263" s="218"/>
      <c r="J263" s="217"/>
      <c r="K263" s="218"/>
      <c r="L263" s="217"/>
      <c r="M263" s="155"/>
      <c r="N263" s="157"/>
      <c r="O263" s="155"/>
      <c r="P263" s="157"/>
      <c r="Q263" s="157"/>
      <c r="R263" s="155"/>
      <c r="S263" s="157"/>
    </row>
    <row r="264" spans="1:19" s="156" customFormat="1" ht="15.75" hidden="1">
      <c r="A264" s="37"/>
      <c r="B264" s="630"/>
      <c r="C264" s="223" t="s">
        <v>10</v>
      </c>
      <c r="D264" s="273">
        <f t="shared" si="35"/>
        <v>0</v>
      </c>
      <c r="E264" s="269">
        <f t="shared" si="37"/>
        <v>0</v>
      </c>
      <c r="F264" s="269"/>
      <c r="G264" s="275"/>
      <c r="H264" s="705"/>
      <c r="I264" s="218"/>
      <c r="J264" s="217"/>
      <c r="K264" s="218"/>
      <c r="L264" s="217"/>
      <c r="M264" s="155"/>
      <c r="N264" s="157"/>
      <c r="O264" s="155"/>
      <c r="P264" s="157"/>
      <c r="Q264" s="157"/>
      <c r="R264" s="155"/>
      <c r="S264" s="157"/>
    </row>
    <row r="265" spans="1:19" s="156" customFormat="1" ht="15.75" hidden="1">
      <c r="A265" s="37"/>
      <c r="B265" s="630" t="s">
        <v>156</v>
      </c>
      <c r="C265" s="223" t="s">
        <v>12</v>
      </c>
      <c r="D265" s="273">
        <f t="shared" si="35"/>
        <v>0</v>
      </c>
      <c r="E265" s="272">
        <f t="shared" si="37"/>
        <v>0</v>
      </c>
      <c r="F265" s="272"/>
      <c r="G265" s="275"/>
      <c r="H265" s="705"/>
      <c r="I265" s="218"/>
      <c r="J265" s="217"/>
      <c r="K265" s="218"/>
      <c r="L265" s="217"/>
      <c r="M265" s="155"/>
      <c r="N265" s="157"/>
      <c r="O265" s="155"/>
      <c r="P265" s="157"/>
      <c r="Q265" s="157"/>
      <c r="R265" s="155"/>
      <c r="S265" s="157"/>
    </row>
    <row r="266" spans="1:19" s="156" customFormat="1" ht="15.75" hidden="1">
      <c r="A266" s="37"/>
      <c r="B266" s="317"/>
      <c r="C266" s="223" t="s">
        <v>10</v>
      </c>
      <c r="D266" s="273">
        <f t="shared" si="35"/>
        <v>0</v>
      </c>
      <c r="E266" s="269">
        <f t="shared" si="37"/>
        <v>0</v>
      </c>
      <c r="F266" s="269"/>
      <c r="G266" s="275"/>
      <c r="H266" s="705"/>
      <c r="I266" s="218"/>
      <c r="J266" s="217"/>
      <c r="K266" s="218"/>
      <c r="L266" s="217"/>
      <c r="M266" s="155"/>
      <c r="N266" s="157"/>
      <c r="O266" s="155"/>
      <c r="P266" s="157"/>
      <c r="Q266" s="157"/>
      <c r="R266" s="155"/>
      <c r="S266" s="157"/>
    </row>
    <row r="267" spans="1:19" s="156" customFormat="1" ht="15.75" hidden="1">
      <c r="A267" s="37"/>
      <c r="B267" s="317" t="s">
        <v>157</v>
      </c>
      <c r="C267" s="223" t="s">
        <v>12</v>
      </c>
      <c r="D267" s="273">
        <f t="shared" si="35"/>
        <v>0</v>
      </c>
      <c r="E267" s="272">
        <f t="shared" si="37"/>
        <v>0</v>
      </c>
      <c r="F267" s="272"/>
      <c r="G267" s="275"/>
      <c r="H267" s="705"/>
      <c r="I267" s="218"/>
      <c r="J267" s="217"/>
      <c r="K267" s="218"/>
      <c r="L267" s="217"/>
      <c r="M267" s="155"/>
      <c r="N267" s="157"/>
      <c r="O267" s="155"/>
      <c r="P267" s="157"/>
      <c r="Q267" s="157"/>
      <c r="R267" s="155"/>
      <c r="S267" s="157"/>
    </row>
    <row r="268" spans="1:19" s="156" customFormat="1" ht="15.75" hidden="1">
      <c r="A268" s="37"/>
      <c r="B268" s="317"/>
      <c r="C268" s="223" t="s">
        <v>10</v>
      </c>
      <c r="D268" s="273">
        <f t="shared" si="35"/>
        <v>0</v>
      </c>
      <c r="E268" s="269">
        <f t="shared" si="37"/>
        <v>0</v>
      </c>
      <c r="F268" s="269"/>
      <c r="G268" s="275"/>
      <c r="H268" s="705"/>
      <c r="I268" s="218"/>
      <c r="J268" s="217"/>
      <c r="K268" s="218"/>
      <c r="L268" s="217"/>
      <c r="M268" s="155"/>
      <c r="N268" s="157"/>
      <c r="O268" s="155"/>
      <c r="P268" s="157"/>
      <c r="Q268" s="157"/>
      <c r="R268" s="155"/>
      <c r="S268" s="157"/>
    </row>
    <row r="269" spans="1:19" s="156" customFormat="1" ht="15.75" hidden="1">
      <c r="A269" s="37"/>
      <c r="B269" s="317" t="s">
        <v>158</v>
      </c>
      <c r="C269" s="223" t="s">
        <v>12</v>
      </c>
      <c r="D269" s="273">
        <f t="shared" si="35"/>
        <v>0</v>
      </c>
      <c r="E269" s="272">
        <f t="shared" si="33"/>
        <v>0</v>
      </c>
      <c r="F269" s="272"/>
      <c r="G269" s="275"/>
      <c r="H269" s="705"/>
      <c r="I269" s="218"/>
      <c r="J269" s="217"/>
      <c r="K269" s="218"/>
      <c r="L269" s="217"/>
      <c r="M269" s="155"/>
      <c r="N269" s="157"/>
      <c r="O269" s="155"/>
      <c r="P269" s="157"/>
      <c r="Q269" s="157"/>
      <c r="R269" s="155"/>
      <c r="S269" s="157"/>
    </row>
    <row r="270" spans="1:19" s="156" customFormat="1" ht="15.75" hidden="1">
      <c r="A270" s="37"/>
      <c r="B270" s="317"/>
      <c r="C270" s="223" t="s">
        <v>10</v>
      </c>
      <c r="D270" s="273">
        <f t="shared" si="35"/>
        <v>0</v>
      </c>
      <c r="E270" s="269">
        <f t="shared" si="33"/>
        <v>0</v>
      </c>
      <c r="F270" s="269"/>
      <c r="G270" s="275"/>
      <c r="H270" s="705"/>
      <c r="I270" s="218"/>
      <c r="J270" s="217"/>
      <c r="K270" s="218"/>
      <c r="L270" s="217"/>
      <c r="M270" s="155"/>
      <c r="N270" s="157"/>
      <c r="O270" s="155"/>
      <c r="P270" s="157"/>
      <c r="Q270" s="157"/>
      <c r="R270" s="155"/>
      <c r="S270" s="157"/>
    </row>
    <row r="271" spans="1:19" s="156" customFormat="1" ht="15.75" hidden="1">
      <c r="A271" s="37"/>
      <c r="B271" s="317" t="s">
        <v>159</v>
      </c>
      <c r="C271" s="223" t="s">
        <v>12</v>
      </c>
      <c r="D271" s="273">
        <f t="shared" si="35"/>
        <v>0</v>
      </c>
      <c r="E271" s="272">
        <f t="shared" si="33"/>
        <v>0</v>
      </c>
      <c r="F271" s="272"/>
      <c r="G271" s="275"/>
      <c r="H271" s="705"/>
      <c r="I271" s="218"/>
      <c r="J271" s="217"/>
      <c r="K271" s="218"/>
      <c r="L271" s="217"/>
      <c r="M271" s="155"/>
      <c r="N271" s="157"/>
      <c r="O271" s="155"/>
      <c r="P271" s="157"/>
      <c r="Q271" s="157"/>
      <c r="R271" s="155"/>
      <c r="S271" s="157"/>
    </row>
    <row r="272" spans="1:19" s="156" customFormat="1" ht="15.75" hidden="1">
      <c r="A272" s="37"/>
      <c r="B272" s="317"/>
      <c r="C272" s="223" t="s">
        <v>10</v>
      </c>
      <c r="D272" s="273">
        <f t="shared" si="35"/>
        <v>0</v>
      </c>
      <c r="E272" s="269">
        <f t="shared" si="33"/>
        <v>0</v>
      </c>
      <c r="F272" s="269"/>
      <c r="G272" s="275"/>
      <c r="H272" s="705"/>
      <c r="I272" s="218"/>
      <c r="J272" s="217"/>
      <c r="K272" s="218"/>
      <c r="L272" s="217"/>
      <c r="M272" s="155"/>
      <c r="N272" s="157"/>
      <c r="O272" s="155"/>
      <c r="P272" s="157"/>
      <c r="Q272" s="157"/>
      <c r="R272" s="155"/>
      <c r="S272" s="157"/>
    </row>
    <row r="273" spans="1:19" s="156" customFormat="1" ht="15.75" hidden="1">
      <c r="A273" s="37"/>
      <c r="B273" s="317" t="s">
        <v>160</v>
      </c>
      <c r="C273" s="223" t="s">
        <v>12</v>
      </c>
      <c r="D273" s="273">
        <f t="shared" si="35"/>
        <v>0</v>
      </c>
      <c r="E273" s="272">
        <f>F273</f>
        <v>0</v>
      </c>
      <c r="F273" s="272"/>
      <c r="G273" s="275"/>
      <c r="H273" s="705"/>
      <c r="I273" s="218"/>
      <c r="J273" s="217"/>
      <c r="K273" s="218"/>
      <c r="L273" s="217"/>
      <c r="M273" s="155"/>
      <c r="N273" s="157"/>
      <c r="O273" s="155"/>
      <c r="P273" s="157"/>
      <c r="Q273" s="157"/>
      <c r="R273" s="155"/>
      <c r="S273" s="157"/>
    </row>
    <row r="274" spans="1:19" s="156" customFormat="1" ht="15.75" hidden="1">
      <c r="A274" s="37"/>
      <c r="B274" s="317"/>
      <c r="C274" s="223" t="s">
        <v>10</v>
      </c>
      <c r="D274" s="273">
        <f t="shared" si="35"/>
        <v>0</v>
      </c>
      <c r="E274" s="269">
        <f>F274</f>
        <v>0</v>
      </c>
      <c r="F274" s="269"/>
      <c r="G274" s="275"/>
      <c r="H274" s="705"/>
      <c r="I274" s="218"/>
      <c r="J274" s="217"/>
      <c r="K274" s="218"/>
      <c r="L274" s="217"/>
      <c r="M274" s="155"/>
      <c r="N274" s="157"/>
      <c r="O274" s="155"/>
      <c r="P274" s="157"/>
      <c r="Q274" s="157"/>
      <c r="R274" s="155"/>
      <c r="S274" s="157"/>
    </row>
    <row r="275" spans="1:19" s="156" customFormat="1" ht="15.75" hidden="1">
      <c r="A275" s="37"/>
      <c r="B275" s="317" t="s">
        <v>161</v>
      </c>
      <c r="C275" s="223" t="s">
        <v>12</v>
      </c>
      <c r="D275" s="273">
        <f t="shared" si="35"/>
        <v>0</v>
      </c>
      <c r="E275" s="272">
        <f>F275</f>
        <v>0</v>
      </c>
      <c r="F275" s="272"/>
      <c r="G275" s="275"/>
      <c r="H275" s="705"/>
      <c r="I275" s="218"/>
      <c r="J275" s="217"/>
      <c r="K275" s="218"/>
      <c r="L275" s="217"/>
      <c r="M275" s="155"/>
      <c r="N275" s="157"/>
      <c r="O275" s="155"/>
      <c r="P275" s="157"/>
      <c r="Q275" s="157"/>
      <c r="R275" s="155"/>
      <c r="S275" s="157"/>
    </row>
    <row r="276" spans="1:19" s="156" customFormat="1" ht="16.5" hidden="1" thickBot="1">
      <c r="A276" s="30"/>
      <c r="B276" s="317"/>
      <c r="C276" s="223" t="s">
        <v>10</v>
      </c>
      <c r="D276" s="243">
        <f>E276</f>
        <v>0</v>
      </c>
      <c r="E276" s="269">
        <f>F276</f>
        <v>0</v>
      </c>
      <c r="F276" s="269"/>
      <c r="G276" s="219"/>
      <c r="H276" s="705"/>
      <c r="I276" s="218"/>
      <c r="J276" s="217"/>
      <c r="K276" s="218"/>
      <c r="L276" s="217"/>
      <c r="M276" s="155"/>
      <c r="N276" s="157"/>
      <c r="O276" s="155"/>
      <c r="P276" s="157"/>
      <c r="Q276" s="157"/>
      <c r="R276" s="155"/>
      <c r="S276" s="157"/>
    </row>
    <row r="277" spans="1:19" s="23" customFormat="1" ht="16.5" thickBot="1">
      <c r="A277" s="311" t="s">
        <v>24</v>
      </c>
      <c r="B277" s="318" t="s">
        <v>25</v>
      </c>
      <c r="C277" s="280" t="s">
        <v>12</v>
      </c>
      <c r="D277" s="697">
        <f>E277+M277+K277+O277+H277</f>
        <v>0</v>
      </c>
      <c r="E277" s="212">
        <f aca="true" t="shared" si="38" ref="E277:E300">F277+G277</f>
        <v>0</v>
      </c>
      <c r="F277" s="598">
        <f>F298+F301+F307+F310+F313+F325+F328+F331+F334+F337+F355+F367+F370+F373+F382+F385</f>
        <v>0</v>
      </c>
      <c r="G277" s="598">
        <f>G289+G301+G307+G310+G313+G328+G340+G343+G346+G349+G352+G358+G361+G364+G376+G379+G388+G391+G394+G397</f>
        <v>0</v>
      </c>
      <c r="H277" s="739">
        <f>I277+J277</f>
        <v>0</v>
      </c>
      <c r="I277" s="738">
        <f>I292+I316+I319+I322+I442+I445+I448+I451+I454+I457+I460+I463+I466+I472+I475</f>
        <v>0</v>
      </c>
      <c r="J277" s="796">
        <f>J295+J316+J319+J400+J403+J406+J409+J412+J415+J418+J421+J424+J427+J430+J433+J436+J439+J469+J478+J481+J484+J487+J490+J493+J496+J502+J505+J499</f>
        <v>0</v>
      </c>
      <c r="K277" s="232">
        <f>L277</f>
        <v>0</v>
      </c>
      <c r="L277" s="230">
        <v>0</v>
      </c>
      <c r="M277" s="233">
        <f>N277</f>
        <v>0</v>
      </c>
      <c r="N277" s="666">
        <f>N421+N424+N427+N430+N433+N436+N439</f>
        <v>0</v>
      </c>
      <c r="O277" s="206">
        <f>Q277</f>
        <v>0</v>
      </c>
      <c r="P277" s="612"/>
      <c r="Q277" s="679">
        <f>Q280+Q283+Q286+Q289</f>
        <v>0</v>
      </c>
      <c r="R277" s="222"/>
      <c r="S277" s="648"/>
    </row>
    <row r="278" spans="1:19" s="23" customFormat="1" ht="16.5" thickBot="1">
      <c r="A278" s="312"/>
      <c r="B278" s="319" t="s">
        <v>26</v>
      </c>
      <c r="C278" s="282" t="s">
        <v>27</v>
      </c>
      <c r="D278" s="586">
        <f>E278+M278+K278+O278+H278</f>
        <v>0</v>
      </c>
      <c r="E278" s="586">
        <f t="shared" si="38"/>
        <v>0</v>
      </c>
      <c r="F278" s="586">
        <f>F299+F302+F308+F311+F314+F326+F329+F332+F335+F338+F356+F368+F371+F374+F383+F386</f>
        <v>0</v>
      </c>
      <c r="G278" s="585">
        <f>G290+G302+G308+G311+G314+G329+G341+G344+G347+G350+G353+G359+G362+G365+G377+G380+G389+G392+G395+G398</f>
        <v>0</v>
      </c>
      <c r="H278" s="234">
        <f>I278+J278</f>
        <v>0</v>
      </c>
      <c r="I278" s="235">
        <f>I293+I317+I320+I323+I443+I446+I449+I452+I455+I458+I461+I464+I467+I473+I476</f>
        <v>0</v>
      </c>
      <c r="J278" s="205">
        <f>J296+J317+J320+J401+J404+J407+J410+J413+J416+J419+J422+J425+J428+J431+J434+J437+J440+J470+J479+J482+J485+J488+J491+J494+J497+J503+J506+J500</f>
        <v>0</v>
      </c>
      <c r="K278" s="234">
        <f>L278</f>
        <v>0</v>
      </c>
      <c r="L278" s="205">
        <v>0</v>
      </c>
      <c r="M278" s="235">
        <f>N278</f>
        <v>0</v>
      </c>
      <c r="N278" s="235">
        <f>N422+N425+N428+N431+N434+N437+N440</f>
        <v>0</v>
      </c>
      <c r="O278" s="206">
        <f>Q278</f>
        <v>0</v>
      </c>
      <c r="P278" s="613"/>
      <c r="Q278" s="195">
        <f>Q281+Q284+Q287+Q290</f>
        <v>0</v>
      </c>
      <c r="R278" s="194"/>
      <c r="S278" s="649"/>
    </row>
    <row r="279" spans="1:19" s="23" customFormat="1" ht="16.5" thickBot="1">
      <c r="A279" s="313"/>
      <c r="B279" s="320"/>
      <c r="C279" s="281" t="s">
        <v>10</v>
      </c>
      <c r="D279" s="687">
        <f>E279+M279+K279+O279+H279</f>
        <v>0</v>
      </c>
      <c r="E279" s="687">
        <f t="shared" si="38"/>
        <v>0</v>
      </c>
      <c r="F279" s="741">
        <f>F300+F303+F309+F312+F315+F327+F330+F333+F336+F339+F357+F369+F372+F375+F384+F387</f>
        <v>0</v>
      </c>
      <c r="G279" s="686">
        <f>G291+G303+G309+G312+G315+G330+G342+G345+G348+G351+G354+G360+G363+G366+G378+G381+G390+G393+G396+G399</f>
        <v>0</v>
      </c>
      <c r="H279" s="740">
        <f>I279+J279</f>
        <v>0</v>
      </c>
      <c r="I279" s="675">
        <f>I294+I318+I321+I324+I444+I447+I450+I453+I456+I459+I462+I465+I468+I474+I477</f>
        <v>0</v>
      </c>
      <c r="J279" s="241">
        <f>J297+J318+J321+J402+J405+J408+J411+J414+J417+J420+J423+J426+J429+J432+J435+J438+J441+J471+J480+J483+J486+J489+J492+J495+J498+J504+J507+J501</f>
        <v>0</v>
      </c>
      <c r="K279" s="242">
        <f>L279</f>
        <v>0</v>
      </c>
      <c r="L279" s="241">
        <v>0</v>
      </c>
      <c r="M279" s="422">
        <f>N279</f>
        <v>0</v>
      </c>
      <c r="N279" s="675">
        <f>N423+N426+N429+N432+N435+N438+N441</f>
        <v>0</v>
      </c>
      <c r="O279" s="206">
        <f>Q279</f>
        <v>0</v>
      </c>
      <c r="P279" s="614"/>
      <c r="Q279" s="665">
        <f>Q282+Q285+Q288+Q291</f>
        <v>0</v>
      </c>
      <c r="R279" s="237"/>
      <c r="S279" s="650"/>
    </row>
    <row r="280" spans="1:19" s="23" customFormat="1" ht="15.75">
      <c r="A280" s="20"/>
      <c r="B280" s="404" t="s">
        <v>360</v>
      </c>
      <c r="C280" s="404" t="s">
        <v>12</v>
      </c>
      <c r="D280" s="790">
        <f aca="true" t="shared" si="39" ref="D280:D285">E280+M280+O280+H280</f>
        <v>0</v>
      </c>
      <c r="E280" s="791">
        <f t="shared" si="38"/>
        <v>0</v>
      </c>
      <c r="F280" s="405"/>
      <c r="G280" s="405"/>
      <c r="H280" s="601">
        <f aca="true" t="shared" si="40" ref="H280:H285">I280+J280</f>
        <v>0</v>
      </c>
      <c r="I280" s="799"/>
      <c r="J280" s="799"/>
      <c r="K280" s="357"/>
      <c r="L280" s="602"/>
      <c r="M280" s="639">
        <f aca="true" t="shared" si="41" ref="M280:M318">N280</f>
        <v>0</v>
      </c>
      <c r="N280" s="638"/>
      <c r="O280" s="400">
        <f aca="true" t="shared" si="42" ref="O280:O288">Q280</f>
        <v>0</v>
      </c>
      <c r="P280" s="401"/>
      <c r="Q280" s="402"/>
      <c r="R280" s="400"/>
      <c r="S280" s="651"/>
    </row>
    <row r="281" spans="1:19" s="23" customFormat="1" ht="15.75">
      <c r="A281" s="24"/>
      <c r="B281" s="532"/>
      <c r="C281" s="532" t="s">
        <v>27</v>
      </c>
      <c r="D281" s="751">
        <f t="shared" si="39"/>
        <v>0</v>
      </c>
      <c r="E281" s="570">
        <f t="shared" si="38"/>
        <v>0</v>
      </c>
      <c r="F281" s="220"/>
      <c r="G281" s="220"/>
      <c r="H281" s="419">
        <f t="shared" si="40"/>
        <v>0</v>
      </c>
      <c r="I281" s="728"/>
      <c r="J281" s="728"/>
      <c r="K281" s="406"/>
      <c r="L281" s="407"/>
      <c r="M281" s="694">
        <f t="shared" si="41"/>
        <v>0</v>
      </c>
      <c r="N281" s="695"/>
      <c r="O281" s="409">
        <f t="shared" si="42"/>
        <v>0</v>
      </c>
      <c r="P281" s="413"/>
      <c r="Q281" s="408"/>
      <c r="R281" s="409"/>
      <c r="S281" s="652"/>
    </row>
    <row r="282" spans="1:19" s="23" customFormat="1" ht="15.75">
      <c r="A282" s="24"/>
      <c r="B282" s="305"/>
      <c r="C282" s="305" t="s">
        <v>10</v>
      </c>
      <c r="D282" s="562">
        <f t="shared" si="39"/>
        <v>0</v>
      </c>
      <c r="E282" s="672">
        <f t="shared" si="38"/>
        <v>0</v>
      </c>
      <c r="F282" s="216"/>
      <c r="G282" s="216"/>
      <c r="H282" s="214">
        <f t="shared" si="40"/>
        <v>0</v>
      </c>
      <c r="I282" s="722"/>
      <c r="J282" s="722"/>
      <c r="K282" s="215"/>
      <c r="L282" s="213"/>
      <c r="M282" s="696">
        <f t="shared" si="41"/>
        <v>0</v>
      </c>
      <c r="N282" s="637"/>
      <c r="O282" s="153">
        <f t="shared" si="42"/>
        <v>0</v>
      </c>
      <c r="P282" s="151"/>
      <c r="Q282" s="152"/>
      <c r="R282" s="153"/>
      <c r="S282" s="551"/>
    </row>
    <row r="283" spans="1:19" s="23" customFormat="1" ht="15.75">
      <c r="A283" s="24"/>
      <c r="B283" s="389" t="s">
        <v>361</v>
      </c>
      <c r="C283" s="305" t="s">
        <v>12</v>
      </c>
      <c r="D283" s="725">
        <f t="shared" si="39"/>
        <v>0</v>
      </c>
      <c r="E283" s="571">
        <f t="shared" si="38"/>
        <v>0</v>
      </c>
      <c r="F283" s="265"/>
      <c r="G283" s="221"/>
      <c r="H283" s="239">
        <f t="shared" si="40"/>
        <v>0</v>
      </c>
      <c r="I283" s="765"/>
      <c r="J283" s="765"/>
      <c r="K283" s="240"/>
      <c r="L283" s="238"/>
      <c r="M283" s="507">
        <f t="shared" si="41"/>
        <v>0</v>
      </c>
      <c r="N283" s="567"/>
      <c r="O283" s="342">
        <f t="shared" si="42"/>
        <v>0</v>
      </c>
      <c r="P283" s="341"/>
      <c r="Q283" s="340"/>
      <c r="R283" s="342"/>
      <c r="S283" s="554"/>
    </row>
    <row r="284" spans="1:19" s="23" customFormat="1" ht="15.75">
      <c r="A284" s="24"/>
      <c r="B284" s="379"/>
      <c r="C284" s="305" t="s">
        <v>27</v>
      </c>
      <c r="D284" s="587">
        <f t="shared" si="39"/>
        <v>0</v>
      </c>
      <c r="E284" s="570">
        <f t="shared" si="38"/>
        <v>0</v>
      </c>
      <c r="F284" s="221"/>
      <c r="G284" s="221"/>
      <c r="H284" s="767">
        <f t="shared" si="40"/>
        <v>0</v>
      </c>
      <c r="I284" s="765"/>
      <c r="J284" s="800"/>
      <c r="K284" s="240"/>
      <c r="L284" s="238"/>
      <c r="M284" s="507">
        <f t="shared" si="41"/>
        <v>0</v>
      </c>
      <c r="N284" s="567"/>
      <c r="O284" s="342">
        <f t="shared" si="42"/>
        <v>0</v>
      </c>
      <c r="P284" s="341"/>
      <c r="Q284" s="340"/>
      <c r="R284" s="342"/>
      <c r="S284" s="554"/>
    </row>
    <row r="285" spans="1:19" s="23" customFormat="1" ht="15.75">
      <c r="A285" s="24"/>
      <c r="B285" s="379"/>
      <c r="C285" s="305" t="s">
        <v>10</v>
      </c>
      <c r="D285" s="562">
        <f t="shared" si="39"/>
        <v>0</v>
      </c>
      <c r="E285" s="565">
        <f t="shared" si="38"/>
        <v>0</v>
      </c>
      <c r="F285" s="216"/>
      <c r="G285" s="221"/>
      <c r="H285" s="424">
        <f t="shared" si="40"/>
        <v>0</v>
      </c>
      <c r="I285" s="765"/>
      <c r="J285" s="765"/>
      <c r="K285" s="240"/>
      <c r="L285" s="238"/>
      <c r="M285" s="507">
        <f t="shared" si="41"/>
        <v>0</v>
      </c>
      <c r="N285" s="567"/>
      <c r="O285" s="342">
        <f t="shared" si="42"/>
        <v>0</v>
      </c>
      <c r="P285" s="341"/>
      <c r="Q285" s="340"/>
      <c r="R285" s="342"/>
      <c r="S285" s="554"/>
    </row>
    <row r="286" spans="1:19" s="23" customFormat="1" ht="15.75">
      <c r="A286" s="24"/>
      <c r="B286" s="389" t="s">
        <v>256</v>
      </c>
      <c r="C286" s="532" t="s">
        <v>12</v>
      </c>
      <c r="D286" s="792">
        <f aca="true" t="shared" si="43" ref="D286:D291">E286+M286+O286</f>
        <v>0</v>
      </c>
      <c r="E286" s="571">
        <f t="shared" si="38"/>
        <v>0</v>
      </c>
      <c r="F286" s="272"/>
      <c r="G286" s="220"/>
      <c r="H286" s="762"/>
      <c r="I286" s="763"/>
      <c r="J286" s="217"/>
      <c r="K286" s="218"/>
      <c r="L286" s="217"/>
      <c r="M286" s="764">
        <f t="shared" si="41"/>
        <v>0</v>
      </c>
      <c r="N286" s="719"/>
      <c r="O286" s="155">
        <f t="shared" si="42"/>
        <v>0</v>
      </c>
      <c r="P286" s="158"/>
      <c r="Q286" s="157"/>
      <c r="R286" s="153"/>
      <c r="S286" s="551"/>
    </row>
    <row r="287" spans="1:19" s="23" customFormat="1" ht="15.75">
      <c r="A287" s="24"/>
      <c r="B287" s="379"/>
      <c r="C287" s="305" t="s">
        <v>27</v>
      </c>
      <c r="D287" s="587">
        <f t="shared" si="43"/>
        <v>0</v>
      </c>
      <c r="E287" s="572">
        <f t="shared" si="38"/>
        <v>0</v>
      </c>
      <c r="F287" s="221"/>
      <c r="G287" s="221"/>
      <c r="H287" s="214"/>
      <c r="I287" s="215"/>
      <c r="J287" s="213"/>
      <c r="K287" s="215"/>
      <c r="L287" s="213"/>
      <c r="M287" s="696">
        <f t="shared" si="41"/>
        <v>0</v>
      </c>
      <c r="N287" s="722"/>
      <c r="O287" s="153">
        <f t="shared" si="42"/>
        <v>0</v>
      </c>
      <c r="P287" s="151"/>
      <c r="Q287" s="152"/>
      <c r="R287" s="342"/>
      <c r="S287" s="554"/>
    </row>
    <row r="288" spans="1:23" s="516" customFormat="1" ht="16.5" thickBot="1">
      <c r="A288" s="515"/>
      <c r="B288" s="852"/>
      <c r="C288" s="853" t="s">
        <v>10</v>
      </c>
      <c r="D288" s="854">
        <f t="shared" si="43"/>
        <v>0</v>
      </c>
      <c r="E288" s="855">
        <f t="shared" si="38"/>
        <v>0</v>
      </c>
      <c r="F288" s="856"/>
      <c r="G288" s="856"/>
      <c r="H288" s="857"/>
      <c r="I288" s="858"/>
      <c r="J288" s="859"/>
      <c r="K288" s="860"/>
      <c r="L288" s="859"/>
      <c r="M288" s="861">
        <f t="shared" si="41"/>
        <v>0</v>
      </c>
      <c r="N288" s="862"/>
      <c r="O288" s="860">
        <f t="shared" si="42"/>
        <v>0</v>
      </c>
      <c r="P288" s="863"/>
      <c r="Q288" s="859"/>
      <c r="R288" s="860"/>
      <c r="S288" s="864"/>
      <c r="T288" s="23"/>
      <c r="U288" s="23"/>
      <c r="V288" s="23"/>
      <c r="W288" s="23"/>
    </row>
    <row r="289" spans="1:19" s="23" customFormat="1" ht="15.75" hidden="1">
      <c r="A289" s="24"/>
      <c r="B289" s="632" t="s">
        <v>259</v>
      </c>
      <c r="C289" s="389" t="s">
        <v>12</v>
      </c>
      <c r="D289" s="774">
        <f t="shared" si="43"/>
        <v>0</v>
      </c>
      <c r="E289" s="584">
        <f t="shared" si="38"/>
        <v>0</v>
      </c>
      <c r="F289" s="564"/>
      <c r="G289" s="398"/>
      <c r="H289" s="568"/>
      <c r="I289" s="542"/>
      <c r="J289" s="340"/>
      <c r="K289" s="342"/>
      <c r="L289" s="340"/>
      <c r="M289" s="566">
        <f t="shared" si="41"/>
        <v>0</v>
      </c>
      <c r="N289" s="567"/>
      <c r="O289" s="342">
        <f>Q289</f>
        <v>0</v>
      </c>
      <c r="P289" s="341"/>
      <c r="Q289" s="340"/>
      <c r="R289" s="342"/>
      <c r="S289" s="554"/>
    </row>
    <row r="290" spans="1:19" s="23" customFormat="1" ht="15.75" hidden="1">
      <c r="A290" s="37"/>
      <c r="B290" s="569"/>
      <c r="C290" s="305" t="s">
        <v>27</v>
      </c>
      <c r="D290" s="587">
        <f t="shared" si="43"/>
        <v>0</v>
      </c>
      <c r="E290" s="570">
        <f t="shared" si="38"/>
        <v>0</v>
      </c>
      <c r="F290" s="326"/>
      <c r="G290" s="326"/>
      <c r="H290" s="568"/>
      <c r="I290" s="542"/>
      <c r="J290" s="340"/>
      <c r="K290" s="342"/>
      <c r="L290" s="340"/>
      <c r="M290" s="566">
        <f t="shared" si="41"/>
        <v>0</v>
      </c>
      <c r="N290" s="567"/>
      <c r="O290" s="342">
        <f>Q290</f>
        <v>0</v>
      </c>
      <c r="P290" s="341"/>
      <c r="Q290" s="340"/>
      <c r="R290" s="342"/>
      <c r="S290" s="554"/>
    </row>
    <row r="291" spans="1:23" s="516" customFormat="1" ht="15.75" hidden="1">
      <c r="A291" s="517"/>
      <c r="B291" s="569"/>
      <c r="C291" s="305" t="s">
        <v>10</v>
      </c>
      <c r="D291" s="562">
        <f t="shared" si="43"/>
        <v>0</v>
      </c>
      <c r="E291" s="565">
        <f t="shared" si="38"/>
        <v>0</v>
      </c>
      <c r="F291" s="330"/>
      <c r="G291" s="330"/>
      <c r="H291" s="536"/>
      <c r="I291" s="342"/>
      <c r="J291" s="340"/>
      <c r="K291" s="342"/>
      <c r="L291" s="340"/>
      <c r="M291" s="566">
        <f t="shared" si="41"/>
        <v>0</v>
      </c>
      <c r="N291" s="567"/>
      <c r="O291" s="342">
        <f>Q291</f>
        <v>0</v>
      </c>
      <c r="P291" s="341"/>
      <c r="Q291" s="340"/>
      <c r="R291" s="342"/>
      <c r="S291" s="554"/>
      <c r="T291" s="23"/>
      <c r="U291" s="23"/>
      <c r="V291" s="23"/>
      <c r="W291" s="23"/>
    </row>
    <row r="292" spans="1:19" s="23" customFormat="1" ht="15.75" hidden="1">
      <c r="A292" s="37"/>
      <c r="B292" s="379" t="s">
        <v>257</v>
      </c>
      <c r="C292" s="532" t="s">
        <v>12</v>
      </c>
      <c r="D292" s="725">
        <f aca="true" t="shared" si="44" ref="D292:D297">E292+M292+O292+H292</f>
        <v>0</v>
      </c>
      <c r="E292" s="571">
        <f t="shared" si="38"/>
        <v>0</v>
      </c>
      <c r="F292" s="535"/>
      <c r="G292" s="326"/>
      <c r="H292" s="536">
        <f aca="true" t="shared" si="45" ref="H292:H297">I292+J292</f>
        <v>0</v>
      </c>
      <c r="I292" s="567"/>
      <c r="J292" s="567"/>
      <c r="K292" s="342"/>
      <c r="L292" s="340"/>
      <c r="M292" s="566">
        <f t="shared" si="41"/>
        <v>0</v>
      </c>
      <c r="N292" s="567"/>
      <c r="O292" s="342"/>
      <c r="P292" s="341"/>
      <c r="Q292" s="340"/>
      <c r="R292" s="342"/>
      <c r="S292" s="554"/>
    </row>
    <row r="293" spans="1:19" s="23" customFormat="1" ht="15.75" hidden="1">
      <c r="A293" s="37"/>
      <c r="B293" s="569"/>
      <c r="C293" s="305" t="s">
        <v>27</v>
      </c>
      <c r="D293" s="587">
        <f t="shared" si="44"/>
        <v>0</v>
      </c>
      <c r="E293" s="570">
        <f t="shared" si="38"/>
        <v>0</v>
      </c>
      <c r="F293" s="326"/>
      <c r="G293" s="326"/>
      <c r="H293" s="536">
        <f t="shared" si="45"/>
        <v>0</v>
      </c>
      <c r="I293" s="567"/>
      <c r="J293" s="567"/>
      <c r="K293" s="342"/>
      <c r="L293" s="340"/>
      <c r="M293" s="566">
        <f t="shared" si="41"/>
        <v>0</v>
      </c>
      <c r="N293" s="567"/>
      <c r="O293" s="342"/>
      <c r="P293" s="341"/>
      <c r="Q293" s="340"/>
      <c r="R293" s="342"/>
      <c r="S293" s="554"/>
    </row>
    <row r="294" spans="1:23" s="516" customFormat="1" ht="15.75" hidden="1">
      <c r="A294" s="517"/>
      <c r="B294" s="569"/>
      <c r="C294" s="305" t="s">
        <v>10</v>
      </c>
      <c r="D294" s="562">
        <f t="shared" si="44"/>
        <v>0</v>
      </c>
      <c r="E294" s="565">
        <f t="shared" si="38"/>
        <v>0</v>
      </c>
      <c r="F294" s="330"/>
      <c r="G294" s="330"/>
      <c r="H294" s="536">
        <f t="shared" si="45"/>
        <v>0</v>
      </c>
      <c r="I294" s="567"/>
      <c r="J294" s="567"/>
      <c r="K294" s="342"/>
      <c r="L294" s="340"/>
      <c r="M294" s="566">
        <f t="shared" si="41"/>
        <v>0</v>
      </c>
      <c r="N294" s="567"/>
      <c r="O294" s="342"/>
      <c r="P294" s="341"/>
      <c r="Q294" s="340"/>
      <c r="R294" s="342"/>
      <c r="S294" s="554"/>
      <c r="T294" s="23"/>
      <c r="U294" s="23"/>
      <c r="V294" s="23"/>
      <c r="W294" s="23"/>
    </row>
    <row r="295" spans="1:19" s="23" customFormat="1" ht="15.75" hidden="1">
      <c r="A295" s="37"/>
      <c r="B295" s="379" t="s">
        <v>258</v>
      </c>
      <c r="C295" s="305" t="s">
        <v>12</v>
      </c>
      <c r="D295" s="725">
        <f t="shared" si="44"/>
        <v>0</v>
      </c>
      <c r="E295" s="571">
        <f t="shared" si="38"/>
        <v>0</v>
      </c>
      <c r="F295" s="535"/>
      <c r="G295" s="535"/>
      <c r="H295" s="577">
        <f t="shared" si="45"/>
        <v>0</v>
      </c>
      <c r="I295" s="567"/>
      <c r="J295" s="567"/>
      <c r="K295" s="342"/>
      <c r="L295" s="340"/>
      <c r="M295" s="566">
        <f t="shared" si="41"/>
        <v>0</v>
      </c>
      <c r="N295" s="567"/>
      <c r="O295" s="342">
        <f aca="true" t="shared" si="46" ref="O295:O300">Q295</f>
        <v>0</v>
      </c>
      <c r="P295" s="341"/>
      <c r="Q295" s="340"/>
      <c r="R295" s="342"/>
      <c r="S295" s="554"/>
    </row>
    <row r="296" spans="1:19" s="23" customFormat="1" ht="15.75" hidden="1">
      <c r="A296" s="37"/>
      <c r="B296" s="569"/>
      <c r="C296" s="305" t="s">
        <v>27</v>
      </c>
      <c r="D296" s="587">
        <f t="shared" si="44"/>
        <v>0</v>
      </c>
      <c r="E296" s="572">
        <f t="shared" si="38"/>
        <v>0</v>
      </c>
      <c r="F296" s="326"/>
      <c r="G296" s="334"/>
      <c r="H296" s="784">
        <f t="shared" si="45"/>
        <v>0</v>
      </c>
      <c r="I296" s="783"/>
      <c r="J296" s="637"/>
      <c r="K296" s="153"/>
      <c r="L296" s="152"/>
      <c r="M296" s="640">
        <f t="shared" si="41"/>
        <v>0</v>
      </c>
      <c r="N296" s="637"/>
      <c r="O296" s="153">
        <f t="shared" si="46"/>
        <v>0</v>
      </c>
      <c r="P296" s="151"/>
      <c r="Q296" s="152"/>
      <c r="R296" s="153"/>
      <c r="S296" s="551"/>
    </row>
    <row r="297" spans="1:23" s="516" customFormat="1" ht="16.5" customHeight="1" hidden="1" thickBot="1">
      <c r="A297" s="520"/>
      <c r="B297" s="573"/>
      <c r="C297" s="389" t="s">
        <v>10</v>
      </c>
      <c r="D297" s="574">
        <f t="shared" si="44"/>
        <v>0</v>
      </c>
      <c r="E297" s="575">
        <f t="shared" si="38"/>
        <v>0</v>
      </c>
      <c r="F297" s="354"/>
      <c r="G297" s="354"/>
      <c r="H297" s="536">
        <f t="shared" si="45"/>
        <v>0</v>
      </c>
      <c r="I297" s="567"/>
      <c r="J297" s="567"/>
      <c r="K297" s="342"/>
      <c r="L297" s="340"/>
      <c r="M297" s="566">
        <f t="shared" si="41"/>
        <v>0</v>
      </c>
      <c r="N297" s="567"/>
      <c r="O297" s="342">
        <f t="shared" si="46"/>
        <v>0</v>
      </c>
      <c r="P297" s="341"/>
      <c r="Q297" s="340"/>
      <c r="R297" s="342"/>
      <c r="S297" s="554"/>
      <c r="T297" s="23"/>
      <c r="U297" s="23"/>
      <c r="V297" s="23"/>
      <c r="W297" s="23"/>
    </row>
    <row r="298" spans="1:19" s="23" customFormat="1" ht="15.75" hidden="1">
      <c r="A298" s="185"/>
      <c r="B298" s="379" t="s">
        <v>260</v>
      </c>
      <c r="C298" s="305" t="s">
        <v>12</v>
      </c>
      <c r="D298" s="725">
        <f aca="true" t="shared" si="47" ref="D298:D315">E298+M298+O298</f>
        <v>0</v>
      </c>
      <c r="E298" s="338">
        <f t="shared" si="38"/>
        <v>0</v>
      </c>
      <c r="F298" s="326"/>
      <c r="G298" s="330"/>
      <c r="H298" s="742"/>
      <c r="I298" s="743"/>
      <c r="J298" s="340"/>
      <c r="K298" s="342"/>
      <c r="L298" s="340"/>
      <c r="M298" s="566">
        <f t="shared" si="41"/>
        <v>0</v>
      </c>
      <c r="N298" s="567"/>
      <c r="O298" s="342">
        <f t="shared" si="46"/>
        <v>0</v>
      </c>
      <c r="P298" s="341"/>
      <c r="Q298" s="340"/>
      <c r="R298" s="342"/>
      <c r="S298" s="554"/>
    </row>
    <row r="299" spans="1:19" s="23" customFormat="1" ht="15.75" hidden="1">
      <c r="A299" s="185"/>
      <c r="B299" s="750"/>
      <c r="C299" s="532" t="s">
        <v>27</v>
      </c>
      <c r="D299" s="751">
        <f t="shared" si="47"/>
        <v>0</v>
      </c>
      <c r="E299" s="338">
        <f t="shared" si="38"/>
        <v>0</v>
      </c>
      <c r="F299" s="323"/>
      <c r="G299" s="323"/>
      <c r="H299" s="522"/>
      <c r="I299" s="409"/>
      <c r="J299" s="408"/>
      <c r="K299" s="409"/>
      <c r="L299" s="408"/>
      <c r="M299" s="752">
        <f t="shared" si="41"/>
        <v>0</v>
      </c>
      <c r="N299" s="695"/>
      <c r="O299" s="409">
        <f t="shared" si="46"/>
        <v>0</v>
      </c>
      <c r="P299" s="413"/>
      <c r="Q299" s="408"/>
      <c r="R299" s="409"/>
      <c r="S299" s="652"/>
    </row>
    <row r="300" spans="1:19" s="23" customFormat="1" ht="15.75" hidden="1">
      <c r="A300" s="185"/>
      <c r="B300" s="379"/>
      <c r="C300" s="305" t="s">
        <v>10</v>
      </c>
      <c r="D300" s="562">
        <f t="shared" si="47"/>
        <v>0</v>
      </c>
      <c r="E300" s="399">
        <f t="shared" si="38"/>
        <v>0</v>
      </c>
      <c r="F300" s="326"/>
      <c r="G300" s="326"/>
      <c r="H300" s="533"/>
      <c r="I300" s="153"/>
      <c r="J300" s="152"/>
      <c r="K300" s="153"/>
      <c r="L300" s="152"/>
      <c r="M300" s="640">
        <f t="shared" si="41"/>
        <v>0</v>
      </c>
      <c r="N300" s="637"/>
      <c r="O300" s="153">
        <f t="shared" si="46"/>
        <v>0</v>
      </c>
      <c r="P300" s="151"/>
      <c r="Q300" s="152"/>
      <c r="R300" s="153"/>
      <c r="S300" s="551"/>
    </row>
    <row r="301" spans="1:19" s="23" customFormat="1" ht="15.75" hidden="1">
      <c r="A301" s="185"/>
      <c r="B301" s="379" t="s">
        <v>261</v>
      </c>
      <c r="C301" s="305" t="s">
        <v>12</v>
      </c>
      <c r="D301" s="725">
        <f t="shared" si="47"/>
        <v>0</v>
      </c>
      <c r="E301" s="583">
        <f aca="true" t="shared" si="48" ref="E301:E306">F301+G301</f>
        <v>0</v>
      </c>
      <c r="F301" s="535"/>
      <c r="G301" s="326"/>
      <c r="H301" s="533"/>
      <c r="I301" s="153"/>
      <c r="J301" s="152"/>
      <c r="K301" s="153"/>
      <c r="L301" s="152"/>
      <c r="M301" s="640">
        <f t="shared" si="41"/>
        <v>0</v>
      </c>
      <c r="N301" s="637"/>
      <c r="O301" s="153"/>
      <c r="P301" s="151"/>
      <c r="Q301" s="152"/>
      <c r="R301" s="153"/>
      <c r="S301" s="551"/>
    </row>
    <row r="302" spans="1:19" s="23" customFormat="1" ht="15.75" hidden="1">
      <c r="A302" s="185"/>
      <c r="B302" s="573"/>
      <c r="C302" s="389" t="s">
        <v>27</v>
      </c>
      <c r="D302" s="688">
        <f t="shared" si="47"/>
        <v>0</v>
      </c>
      <c r="E302" s="689">
        <f t="shared" si="48"/>
        <v>0</v>
      </c>
      <c r="F302" s="398"/>
      <c r="G302" s="398"/>
      <c r="H302" s="536"/>
      <c r="I302" s="342"/>
      <c r="J302" s="340"/>
      <c r="K302" s="342"/>
      <c r="L302" s="340"/>
      <c r="M302" s="566">
        <f t="shared" si="41"/>
        <v>0</v>
      </c>
      <c r="N302" s="567"/>
      <c r="O302" s="342"/>
      <c r="P302" s="341"/>
      <c r="Q302" s="340"/>
      <c r="R302" s="342"/>
      <c r="S302" s="554"/>
    </row>
    <row r="303" spans="1:19" s="23" customFormat="1" ht="18" customHeight="1" hidden="1">
      <c r="A303" s="185"/>
      <c r="B303" s="573"/>
      <c r="C303" s="389" t="s">
        <v>10</v>
      </c>
      <c r="D303" s="574">
        <f t="shared" si="47"/>
        <v>0</v>
      </c>
      <c r="E303" s="576">
        <f t="shared" si="48"/>
        <v>0</v>
      </c>
      <c r="F303" s="354"/>
      <c r="G303" s="354"/>
      <c r="H303" s="536"/>
      <c r="I303" s="342"/>
      <c r="J303" s="340"/>
      <c r="K303" s="342"/>
      <c r="L303" s="340"/>
      <c r="M303" s="566">
        <f t="shared" si="41"/>
        <v>0</v>
      </c>
      <c r="N303" s="567"/>
      <c r="O303" s="342"/>
      <c r="P303" s="341"/>
      <c r="Q303" s="340"/>
      <c r="R303" s="342"/>
      <c r="S303" s="554"/>
    </row>
    <row r="304" spans="1:19" s="23" customFormat="1" ht="15.75" hidden="1">
      <c r="A304" s="185"/>
      <c r="B304" s="379"/>
      <c r="C304" s="389" t="s">
        <v>12</v>
      </c>
      <c r="D304" s="725">
        <f t="shared" si="47"/>
        <v>0</v>
      </c>
      <c r="E304" s="571">
        <f t="shared" si="48"/>
        <v>0</v>
      </c>
      <c r="F304" s="535"/>
      <c r="G304" s="348"/>
      <c r="H304" s="577"/>
      <c r="I304" s="714"/>
      <c r="J304" s="340"/>
      <c r="K304" s="342"/>
      <c r="L304" s="340"/>
      <c r="M304" s="566">
        <f t="shared" si="41"/>
        <v>0</v>
      </c>
      <c r="N304" s="567"/>
      <c r="O304" s="342"/>
      <c r="P304" s="341"/>
      <c r="Q304" s="340"/>
      <c r="R304" s="342"/>
      <c r="S304" s="554"/>
    </row>
    <row r="305" spans="1:19" s="23" customFormat="1" ht="15.75" hidden="1">
      <c r="A305" s="185"/>
      <c r="B305" s="379"/>
      <c r="C305" s="305" t="s">
        <v>27</v>
      </c>
      <c r="D305" s="588">
        <f t="shared" si="47"/>
        <v>0</v>
      </c>
      <c r="E305" s="570">
        <f t="shared" si="48"/>
        <v>0</v>
      </c>
      <c r="F305" s="334"/>
      <c r="G305" s="334"/>
      <c r="H305" s="536"/>
      <c r="I305" s="342"/>
      <c r="J305" s="340"/>
      <c r="K305" s="342"/>
      <c r="L305" s="340"/>
      <c r="M305" s="566">
        <f t="shared" si="41"/>
        <v>0</v>
      </c>
      <c r="N305" s="567"/>
      <c r="O305" s="342"/>
      <c r="P305" s="341"/>
      <c r="Q305" s="340"/>
      <c r="R305" s="342"/>
      <c r="S305" s="554"/>
    </row>
    <row r="306" spans="1:19" s="23" customFormat="1" ht="15.75" hidden="1">
      <c r="A306" s="185"/>
      <c r="B306" s="379"/>
      <c r="C306" s="305" t="s">
        <v>10</v>
      </c>
      <c r="D306" s="578">
        <f t="shared" si="47"/>
        <v>0</v>
      </c>
      <c r="E306" s="565">
        <f t="shared" si="48"/>
        <v>0</v>
      </c>
      <c r="F306" s="330"/>
      <c r="G306" s="330"/>
      <c r="H306" s="536"/>
      <c r="I306" s="342"/>
      <c r="J306" s="340"/>
      <c r="K306" s="342"/>
      <c r="L306" s="340"/>
      <c r="M306" s="566">
        <f t="shared" si="41"/>
        <v>0</v>
      </c>
      <c r="N306" s="567"/>
      <c r="O306" s="342"/>
      <c r="P306" s="341"/>
      <c r="Q306" s="340"/>
      <c r="R306" s="342"/>
      <c r="S306" s="554"/>
    </row>
    <row r="307" spans="1:19" s="23" customFormat="1" ht="15.75" hidden="1">
      <c r="A307" s="185"/>
      <c r="B307" s="379" t="s">
        <v>277</v>
      </c>
      <c r="C307" s="305" t="s">
        <v>12</v>
      </c>
      <c r="D307" s="726">
        <f t="shared" si="47"/>
        <v>0</v>
      </c>
      <c r="E307" s="571">
        <f aca="true" t="shared" si="49" ref="E307:E318">F307+G307</f>
        <v>0</v>
      </c>
      <c r="F307" s="326"/>
      <c r="G307" s="348"/>
      <c r="H307" s="536"/>
      <c r="I307" s="342"/>
      <c r="J307" s="340"/>
      <c r="K307" s="342"/>
      <c r="L307" s="340"/>
      <c r="M307" s="566">
        <f t="shared" si="41"/>
        <v>0</v>
      </c>
      <c r="N307" s="567"/>
      <c r="O307" s="342"/>
      <c r="P307" s="341"/>
      <c r="Q307" s="340"/>
      <c r="R307" s="342"/>
      <c r="S307" s="554"/>
    </row>
    <row r="308" spans="1:19" s="23" customFormat="1" ht="15.75" hidden="1">
      <c r="A308" s="185"/>
      <c r="B308" s="379"/>
      <c r="C308" s="305" t="s">
        <v>27</v>
      </c>
      <c r="D308" s="589">
        <f t="shared" si="47"/>
        <v>0</v>
      </c>
      <c r="E308" s="572">
        <f t="shared" si="49"/>
        <v>0</v>
      </c>
      <c r="F308" s="326"/>
      <c r="G308" s="334"/>
      <c r="H308" s="533"/>
      <c r="I308" s="153"/>
      <c r="J308" s="646"/>
      <c r="K308" s="153"/>
      <c r="L308" s="152"/>
      <c r="M308" s="640">
        <f t="shared" si="41"/>
        <v>0</v>
      </c>
      <c r="N308" s="637"/>
      <c r="O308" s="153"/>
      <c r="P308" s="151"/>
      <c r="Q308" s="152"/>
      <c r="R308" s="153"/>
      <c r="S308" s="551"/>
    </row>
    <row r="309" spans="1:19" s="23" customFormat="1" ht="15.75" hidden="1">
      <c r="A309" s="186"/>
      <c r="B309" s="573"/>
      <c r="C309" s="389" t="s">
        <v>10</v>
      </c>
      <c r="D309" s="622">
        <f t="shared" si="47"/>
        <v>0</v>
      </c>
      <c r="E309" s="576">
        <f t="shared" si="49"/>
        <v>0</v>
      </c>
      <c r="F309" s="398"/>
      <c r="G309" s="354"/>
      <c r="H309" s="536"/>
      <c r="I309" s="342"/>
      <c r="J309" s="340"/>
      <c r="K309" s="342"/>
      <c r="L309" s="340"/>
      <c r="M309" s="566">
        <f t="shared" si="41"/>
        <v>0</v>
      </c>
      <c r="N309" s="567"/>
      <c r="O309" s="342"/>
      <c r="P309" s="341"/>
      <c r="Q309" s="340"/>
      <c r="R309" s="342"/>
      <c r="S309" s="554"/>
    </row>
    <row r="310" spans="1:19" s="23" customFormat="1" ht="15.75" hidden="1">
      <c r="A310" s="186"/>
      <c r="B310" s="579" t="s">
        <v>278</v>
      </c>
      <c r="C310" s="532" t="s">
        <v>12</v>
      </c>
      <c r="D310" s="726">
        <f t="shared" si="47"/>
        <v>0</v>
      </c>
      <c r="E310" s="571">
        <f t="shared" si="49"/>
        <v>0</v>
      </c>
      <c r="F310" s="323"/>
      <c r="G310" s="323"/>
      <c r="H310" s="522"/>
      <c r="I310" s="409"/>
      <c r="J310" s="408"/>
      <c r="K310" s="409"/>
      <c r="L310" s="408"/>
      <c r="M310" s="409">
        <f t="shared" si="41"/>
        <v>0</v>
      </c>
      <c r="N310" s="408"/>
      <c r="O310" s="409">
        <f aca="true" t="shared" si="50" ref="O310:O318">Q310</f>
        <v>0</v>
      </c>
      <c r="P310" s="413"/>
      <c r="Q310" s="408"/>
      <c r="R310" s="409"/>
      <c r="S310" s="652"/>
    </row>
    <row r="311" spans="1:19" s="23" customFormat="1" ht="15.75" hidden="1">
      <c r="A311" s="185"/>
      <c r="B311" s="379"/>
      <c r="C311" s="305" t="s">
        <v>27</v>
      </c>
      <c r="D311" s="589">
        <f t="shared" si="47"/>
        <v>0</v>
      </c>
      <c r="E311" s="572">
        <f t="shared" si="49"/>
        <v>0</v>
      </c>
      <c r="F311" s="326"/>
      <c r="G311" s="326"/>
      <c r="H311" s="533"/>
      <c r="I311" s="153"/>
      <c r="J311" s="152"/>
      <c r="K311" s="153"/>
      <c r="L311" s="152"/>
      <c r="M311" s="153">
        <f t="shared" si="41"/>
        <v>0</v>
      </c>
      <c r="N311" s="152"/>
      <c r="O311" s="153">
        <f t="shared" si="50"/>
        <v>0</v>
      </c>
      <c r="P311" s="151"/>
      <c r="Q311" s="152"/>
      <c r="R311" s="153"/>
      <c r="S311" s="551"/>
    </row>
    <row r="312" spans="1:19" s="518" customFormat="1" ht="15.75" hidden="1">
      <c r="A312" s="521"/>
      <c r="B312" s="379"/>
      <c r="C312" s="532" t="s">
        <v>10</v>
      </c>
      <c r="D312" s="580">
        <f t="shared" si="47"/>
        <v>0</v>
      </c>
      <c r="E312" s="565">
        <f t="shared" si="49"/>
        <v>0</v>
      </c>
      <c r="F312" s="326"/>
      <c r="G312" s="330"/>
      <c r="H312" s="536"/>
      <c r="I312" s="342"/>
      <c r="J312" s="340"/>
      <c r="K312" s="342"/>
      <c r="L312" s="340"/>
      <c r="M312" s="342">
        <f t="shared" si="41"/>
        <v>0</v>
      </c>
      <c r="N312" s="340"/>
      <c r="O312" s="342">
        <f t="shared" si="50"/>
        <v>0</v>
      </c>
      <c r="P312" s="341"/>
      <c r="Q312" s="340"/>
      <c r="R312" s="342"/>
      <c r="S312" s="554"/>
    </row>
    <row r="313" spans="1:19" s="156" customFormat="1" ht="15.75" hidden="1">
      <c r="A313" s="24"/>
      <c r="B313" s="379" t="s">
        <v>279</v>
      </c>
      <c r="C313" s="305" t="s">
        <v>12</v>
      </c>
      <c r="D313" s="727">
        <f t="shared" si="47"/>
        <v>0</v>
      </c>
      <c r="E313" s="583">
        <f t="shared" si="49"/>
        <v>0</v>
      </c>
      <c r="F313" s="535"/>
      <c r="G313" s="348"/>
      <c r="H313" s="536"/>
      <c r="I313" s="342"/>
      <c r="J313" s="340"/>
      <c r="K313" s="342"/>
      <c r="L313" s="340"/>
      <c r="M313" s="342">
        <f t="shared" si="41"/>
        <v>0</v>
      </c>
      <c r="N313" s="340"/>
      <c r="O313" s="342">
        <f t="shared" si="50"/>
        <v>0</v>
      </c>
      <c r="P313" s="341"/>
      <c r="Q313" s="340"/>
      <c r="R313" s="342"/>
      <c r="S313" s="554"/>
    </row>
    <row r="314" spans="1:19" s="156" customFormat="1" ht="15.75" hidden="1">
      <c r="A314" s="24"/>
      <c r="B314" s="379"/>
      <c r="C314" s="305" t="s">
        <v>27</v>
      </c>
      <c r="D314" s="588">
        <f t="shared" si="47"/>
        <v>0</v>
      </c>
      <c r="E314" s="570">
        <f t="shared" si="49"/>
        <v>0</v>
      </c>
      <c r="F314" s="326"/>
      <c r="G314" s="334"/>
      <c r="H314" s="536"/>
      <c r="I314" s="342"/>
      <c r="J314" s="340"/>
      <c r="K314" s="342"/>
      <c r="L314" s="340"/>
      <c r="M314" s="342">
        <f t="shared" si="41"/>
        <v>0</v>
      </c>
      <c r="N314" s="340"/>
      <c r="O314" s="342">
        <f t="shared" si="50"/>
        <v>0</v>
      </c>
      <c r="P314" s="341"/>
      <c r="Q314" s="340"/>
      <c r="R314" s="342"/>
      <c r="S314" s="554"/>
    </row>
    <row r="315" spans="1:19" s="156" customFormat="1" ht="15.75" hidden="1">
      <c r="A315" s="24"/>
      <c r="B315" s="579"/>
      <c r="C315" s="532" t="s">
        <v>10</v>
      </c>
      <c r="D315" s="581">
        <f t="shared" si="47"/>
        <v>0</v>
      </c>
      <c r="E315" s="565">
        <f t="shared" si="49"/>
        <v>0</v>
      </c>
      <c r="F315" s="346"/>
      <c r="G315" s="346"/>
      <c r="H315" s="522"/>
      <c r="I315" s="409"/>
      <c r="J315" s="408"/>
      <c r="K315" s="409"/>
      <c r="L315" s="408"/>
      <c r="M315" s="409">
        <f t="shared" si="41"/>
        <v>0</v>
      </c>
      <c r="N315" s="408"/>
      <c r="O315" s="409">
        <f t="shared" si="50"/>
        <v>0</v>
      </c>
      <c r="P315" s="413"/>
      <c r="Q315" s="408"/>
      <c r="R315" s="409"/>
      <c r="S315" s="652"/>
    </row>
    <row r="316" spans="1:19" s="156" customFormat="1" ht="15.75" hidden="1">
      <c r="A316" s="24"/>
      <c r="B316" s="379" t="s">
        <v>293</v>
      </c>
      <c r="C316" s="305" t="s">
        <v>12</v>
      </c>
      <c r="D316" s="727">
        <f aca="true" t="shared" si="51" ref="D316:D324">E316+M316+O316+H316</f>
        <v>0</v>
      </c>
      <c r="E316" s="570">
        <f t="shared" si="49"/>
        <v>0</v>
      </c>
      <c r="F316" s="771"/>
      <c r="G316" s="330"/>
      <c r="H316" s="533">
        <f aca="true" t="shared" si="52" ref="H316:H324">I316+J316</f>
        <v>0</v>
      </c>
      <c r="I316" s="152"/>
      <c r="J316" s="152"/>
      <c r="K316" s="153"/>
      <c r="L316" s="152"/>
      <c r="M316" s="153">
        <f t="shared" si="41"/>
        <v>0</v>
      </c>
      <c r="N316" s="152"/>
      <c r="O316" s="153">
        <f t="shared" si="50"/>
        <v>0</v>
      </c>
      <c r="P316" s="151"/>
      <c r="Q316" s="152"/>
      <c r="R316" s="153"/>
      <c r="S316" s="551"/>
    </row>
    <row r="317" spans="1:19" s="156" customFormat="1" ht="15.75" hidden="1">
      <c r="A317" s="24"/>
      <c r="B317" s="379"/>
      <c r="C317" s="305" t="s">
        <v>27</v>
      </c>
      <c r="D317" s="589">
        <f t="shared" si="51"/>
        <v>0</v>
      </c>
      <c r="E317" s="570">
        <f t="shared" si="49"/>
        <v>0</v>
      </c>
      <c r="F317" s="347"/>
      <c r="G317" s="334"/>
      <c r="H317" s="533">
        <f t="shared" si="52"/>
        <v>0</v>
      </c>
      <c r="I317" s="152"/>
      <c r="J317" s="152"/>
      <c r="K317" s="153"/>
      <c r="L317" s="152"/>
      <c r="M317" s="153">
        <f t="shared" si="41"/>
        <v>0</v>
      </c>
      <c r="N317" s="152"/>
      <c r="O317" s="153">
        <f t="shared" si="50"/>
        <v>0</v>
      </c>
      <c r="P317" s="151"/>
      <c r="Q317" s="152"/>
      <c r="R317" s="153"/>
      <c r="S317" s="551"/>
    </row>
    <row r="318" spans="1:19" s="518" customFormat="1" ht="15.75" hidden="1">
      <c r="A318" s="515"/>
      <c r="B318" s="379"/>
      <c r="C318" s="305" t="s">
        <v>10</v>
      </c>
      <c r="D318" s="578">
        <f t="shared" si="51"/>
        <v>0</v>
      </c>
      <c r="E318" s="570">
        <f t="shared" si="49"/>
        <v>0</v>
      </c>
      <c r="F318" s="549"/>
      <c r="G318" s="346"/>
      <c r="H318" s="611">
        <f t="shared" si="52"/>
        <v>0</v>
      </c>
      <c r="I318" s="152"/>
      <c r="J318" s="152"/>
      <c r="K318" s="153"/>
      <c r="L318" s="152"/>
      <c r="M318" s="153">
        <f t="shared" si="41"/>
        <v>0</v>
      </c>
      <c r="N318" s="152"/>
      <c r="O318" s="153">
        <f t="shared" si="50"/>
        <v>0</v>
      </c>
      <c r="P318" s="151"/>
      <c r="Q318" s="152"/>
      <c r="R318" s="153"/>
      <c r="S318" s="551"/>
    </row>
    <row r="319" spans="1:19" s="156" customFormat="1" ht="15.75" hidden="1">
      <c r="A319" s="24"/>
      <c r="B319" s="573" t="s">
        <v>294</v>
      </c>
      <c r="C319" s="389" t="s">
        <v>12</v>
      </c>
      <c r="D319" s="788">
        <f t="shared" si="51"/>
        <v>0</v>
      </c>
      <c r="E319" s="603">
        <f aca="true" t="shared" si="53" ref="E319:E327">F319+G319</f>
        <v>0</v>
      </c>
      <c r="F319" s="326"/>
      <c r="G319" s="221"/>
      <c r="H319" s="577">
        <f t="shared" si="52"/>
        <v>0</v>
      </c>
      <c r="I319" s="340"/>
      <c r="J319" s="340"/>
      <c r="K319" s="342"/>
      <c r="L319" s="340"/>
      <c r="M319" s="342">
        <f aca="true" t="shared" si="54" ref="M319:M324">N319</f>
        <v>0</v>
      </c>
      <c r="N319" s="340"/>
      <c r="O319" s="342"/>
      <c r="P319" s="341"/>
      <c r="Q319" s="340"/>
      <c r="R319" s="342"/>
      <c r="S319" s="554"/>
    </row>
    <row r="320" spans="1:19" s="156" customFormat="1" ht="15.75" hidden="1">
      <c r="A320" s="24"/>
      <c r="B320" s="379"/>
      <c r="C320" s="305" t="s">
        <v>27</v>
      </c>
      <c r="D320" s="588">
        <f t="shared" si="51"/>
        <v>0</v>
      </c>
      <c r="E320" s="338">
        <f t="shared" si="53"/>
        <v>0</v>
      </c>
      <c r="F320" s="326"/>
      <c r="G320" s="221"/>
      <c r="H320" s="324">
        <f t="shared" si="52"/>
        <v>0</v>
      </c>
      <c r="I320" s="323"/>
      <c r="J320" s="323"/>
      <c r="K320" s="358"/>
      <c r="L320" s="323"/>
      <c r="M320" s="155">
        <f t="shared" si="54"/>
        <v>0</v>
      </c>
      <c r="N320" s="157"/>
      <c r="O320" s="533"/>
      <c r="P320" s="152"/>
      <c r="Q320" s="551"/>
      <c r="R320" s="533"/>
      <c r="S320" s="152"/>
    </row>
    <row r="321" spans="1:19" s="518" customFormat="1" ht="15.75" hidden="1">
      <c r="A321" s="515"/>
      <c r="B321" s="379"/>
      <c r="C321" s="305" t="s">
        <v>10</v>
      </c>
      <c r="D321" s="578">
        <f t="shared" si="51"/>
        <v>0</v>
      </c>
      <c r="E321" s="399">
        <f t="shared" si="53"/>
        <v>0</v>
      </c>
      <c r="F321" s="330"/>
      <c r="G321" s="216"/>
      <c r="H321" s="395">
        <f t="shared" si="52"/>
        <v>0</v>
      </c>
      <c r="I321" s="326"/>
      <c r="J321" s="326"/>
      <c r="K321" s="396"/>
      <c r="L321" s="326"/>
      <c r="M321" s="153">
        <f t="shared" si="54"/>
        <v>0</v>
      </c>
      <c r="N321" s="152"/>
      <c r="O321" s="533"/>
      <c r="P321" s="152"/>
      <c r="Q321" s="551"/>
      <c r="R321" s="533"/>
      <c r="S321" s="152"/>
    </row>
    <row r="322" spans="1:19" s="156" customFormat="1" ht="15.75" hidden="1">
      <c r="A322" s="24"/>
      <c r="B322" s="389" t="s">
        <v>295</v>
      </c>
      <c r="C322" s="532" t="s">
        <v>12</v>
      </c>
      <c r="D322" s="793">
        <f t="shared" si="51"/>
        <v>0</v>
      </c>
      <c r="E322" s="571">
        <f t="shared" si="53"/>
        <v>0</v>
      </c>
      <c r="F322" s="571"/>
      <c r="G322" s="272"/>
      <c r="H322" s="324">
        <f t="shared" si="52"/>
        <v>0</v>
      </c>
      <c r="I322" s="323"/>
      <c r="J322" s="323"/>
      <c r="K322" s="358"/>
      <c r="L322" s="323"/>
      <c r="M322" s="155">
        <f t="shared" si="54"/>
        <v>0</v>
      </c>
      <c r="N322" s="157"/>
      <c r="O322" s="533"/>
      <c r="P322" s="152"/>
      <c r="Q322" s="551"/>
      <c r="R322" s="533"/>
      <c r="S322" s="152"/>
    </row>
    <row r="323" spans="1:19" s="156" customFormat="1" ht="15.75" hidden="1">
      <c r="A323" s="24"/>
      <c r="B323" s="305"/>
      <c r="C323" s="305" t="s">
        <v>27</v>
      </c>
      <c r="D323" s="589">
        <f t="shared" si="51"/>
        <v>0</v>
      </c>
      <c r="E323" s="572">
        <f t="shared" si="53"/>
        <v>0</v>
      </c>
      <c r="F323" s="570"/>
      <c r="G323" s="641"/>
      <c r="H323" s="395">
        <f t="shared" si="52"/>
        <v>0</v>
      </c>
      <c r="I323" s="326"/>
      <c r="J323" s="326"/>
      <c r="K323" s="396"/>
      <c r="L323" s="326"/>
      <c r="M323" s="153">
        <f t="shared" si="54"/>
        <v>0</v>
      </c>
      <c r="N323" s="152"/>
      <c r="O323" s="533"/>
      <c r="P323" s="152"/>
      <c r="Q323" s="551"/>
      <c r="R323" s="533"/>
      <c r="S323" s="152"/>
    </row>
    <row r="324" spans="1:19" s="156" customFormat="1" ht="15.75" hidden="1">
      <c r="A324" s="24"/>
      <c r="B324" s="305"/>
      <c r="C324" s="305" t="s">
        <v>10</v>
      </c>
      <c r="D324" s="578">
        <f t="shared" si="51"/>
        <v>0</v>
      </c>
      <c r="E324" s="595">
        <f t="shared" si="53"/>
        <v>0</v>
      </c>
      <c r="F324" s="595"/>
      <c r="G324" s="269"/>
      <c r="H324" s="324">
        <f t="shared" si="52"/>
        <v>0</v>
      </c>
      <c r="I324" s="323"/>
      <c r="J324" s="323"/>
      <c r="K324" s="358"/>
      <c r="L324" s="323"/>
      <c r="M324" s="155">
        <f t="shared" si="54"/>
        <v>0</v>
      </c>
      <c r="N324" s="157"/>
      <c r="O324" s="533"/>
      <c r="P324" s="152"/>
      <c r="Q324" s="551"/>
      <c r="R324" s="533"/>
      <c r="S324" s="152"/>
    </row>
    <row r="325" spans="1:19" s="156" customFormat="1" ht="15.75" hidden="1">
      <c r="A325" s="24"/>
      <c r="B325" s="389" t="s">
        <v>297</v>
      </c>
      <c r="C325" s="305" t="s">
        <v>12</v>
      </c>
      <c r="D325" s="727">
        <f>E325+N325</f>
        <v>0</v>
      </c>
      <c r="E325" s="325">
        <f t="shared" si="53"/>
        <v>0</v>
      </c>
      <c r="F325" s="535"/>
      <c r="G325" s="265"/>
      <c r="H325" s="324"/>
      <c r="I325" s="358"/>
      <c r="J325" s="323"/>
      <c r="K325" s="358"/>
      <c r="L325" s="323"/>
      <c r="M325" s="155">
        <f>N325</f>
        <v>0</v>
      </c>
      <c r="N325" s="157"/>
      <c r="O325" s="533"/>
      <c r="P325" s="152"/>
      <c r="Q325" s="551"/>
      <c r="R325" s="533"/>
      <c r="S325" s="152"/>
    </row>
    <row r="326" spans="1:19" s="156" customFormat="1" ht="15.75" hidden="1">
      <c r="A326" s="24"/>
      <c r="B326" s="389"/>
      <c r="C326" s="305" t="s">
        <v>27</v>
      </c>
      <c r="D326" s="589">
        <f>E326+N326</f>
        <v>0</v>
      </c>
      <c r="E326" s="343">
        <f t="shared" si="53"/>
        <v>0</v>
      </c>
      <c r="F326" s="326"/>
      <c r="G326" s="221"/>
      <c r="H326" s="395"/>
      <c r="I326" s="396"/>
      <c r="J326" s="326"/>
      <c r="K326" s="396"/>
      <c r="L326" s="326"/>
      <c r="M326" s="153">
        <f aca="true" t="shared" si="55" ref="M326:M345">N326</f>
        <v>0</v>
      </c>
      <c r="N326" s="152"/>
      <c r="O326" s="533"/>
      <c r="P326" s="152"/>
      <c r="Q326" s="551"/>
      <c r="R326" s="533"/>
      <c r="S326" s="152"/>
    </row>
    <row r="327" spans="1:19" s="156" customFormat="1" ht="15.75" hidden="1">
      <c r="A327" s="24"/>
      <c r="B327" s="690"/>
      <c r="C327" s="389" t="s">
        <v>10</v>
      </c>
      <c r="D327" s="622">
        <f>E327+N327</f>
        <v>0</v>
      </c>
      <c r="E327" s="623">
        <f t="shared" si="53"/>
        <v>0</v>
      </c>
      <c r="F327" s="326"/>
      <c r="G327" s="221"/>
      <c r="H327" s="412"/>
      <c r="I327" s="414"/>
      <c r="J327" s="627"/>
      <c r="K327" s="414"/>
      <c r="L327" s="373"/>
      <c r="M327" s="409">
        <f t="shared" si="55"/>
        <v>0</v>
      </c>
      <c r="N327" s="408"/>
      <c r="O327" s="536"/>
      <c r="P327" s="340"/>
      <c r="Q327" s="554"/>
      <c r="R327" s="536"/>
      <c r="S327" s="340"/>
    </row>
    <row r="328" spans="1:19" s="156" customFormat="1" ht="15.75" hidden="1">
      <c r="A328" s="24"/>
      <c r="B328" s="336" t="s">
        <v>298</v>
      </c>
      <c r="C328" s="305" t="s">
        <v>12</v>
      </c>
      <c r="D328" s="726">
        <f aca="true" t="shared" si="56" ref="D328:D333">E328+N328+O328</f>
        <v>0</v>
      </c>
      <c r="E328" s="571">
        <f aca="true" t="shared" si="57" ref="E328:E336">F328+G328</f>
        <v>0</v>
      </c>
      <c r="F328" s="642"/>
      <c r="G328" s="373"/>
      <c r="H328" s="324"/>
      <c r="I328" s="358"/>
      <c r="J328" s="323"/>
      <c r="K328" s="358"/>
      <c r="L328" s="323"/>
      <c r="M328" s="155">
        <f t="shared" si="55"/>
        <v>0</v>
      </c>
      <c r="N328" s="157"/>
      <c r="O328" s="533">
        <f aca="true" t="shared" si="58" ref="O328:O333">Q328</f>
        <v>0</v>
      </c>
      <c r="P328" s="152"/>
      <c r="Q328" s="551"/>
      <c r="R328" s="533"/>
      <c r="S328" s="152"/>
    </row>
    <row r="329" spans="1:19" s="156" customFormat="1" ht="15.75" hidden="1">
      <c r="A329" s="314"/>
      <c r="B329" s="797"/>
      <c r="C329" s="532" t="s">
        <v>27</v>
      </c>
      <c r="D329" s="798">
        <f t="shared" si="56"/>
        <v>0</v>
      </c>
      <c r="E329" s="570">
        <f t="shared" si="57"/>
        <v>0</v>
      </c>
      <c r="F329" s="323"/>
      <c r="G329" s="323"/>
      <c r="H329" s="324"/>
      <c r="I329" s="358"/>
      <c r="J329" s="323"/>
      <c r="K329" s="358"/>
      <c r="L329" s="323"/>
      <c r="M329" s="155">
        <f t="shared" si="55"/>
        <v>0</v>
      </c>
      <c r="N329" s="157"/>
      <c r="O329" s="547">
        <f t="shared" si="58"/>
        <v>0</v>
      </c>
      <c r="P329" s="157"/>
      <c r="Q329" s="582"/>
      <c r="R329" s="547"/>
      <c r="S329" s="157"/>
    </row>
    <row r="330" spans="1:19" s="156" customFormat="1" ht="15.75" hidden="1">
      <c r="A330" s="315"/>
      <c r="B330" s="797"/>
      <c r="C330" s="532" t="s">
        <v>10</v>
      </c>
      <c r="D330" s="581">
        <f t="shared" si="56"/>
        <v>0</v>
      </c>
      <c r="E330" s="595">
        <f t="shared" si="57"/>
        <v>0</v>
      </c>
      <c r="F330" s="549"/>
      <c r="G330" s="323"/>
      <c r="H330" s="324"/>
      <c r="I330" s="358"/>
      <c r="J330" s="323"/>
      <c r="K330" s="358"/>
      <c r="L330" s="323"/>
      <c r="M330" s="155">
        <f t="shared" si="55"/>
        <v>0</v>
      </c>
      <c r="N330" s="157"/>
      <c r="O330" s="547">
        <f t="shared" si="58"/>
        <v>0</v>
      </c>
      <c r="P330" s="157"/>
      <c r="Q330" s="582"/>
      <c r="R330" s="547"/>
      <c r="S330" s="157"/>
    </row>
    <row r="331" spans="1:19" s="156" customFormat="1" ht="15.75" hidden="1">
      <c r="A331" s="315"/>
      <c r="B331" s="336" t="s">
        <v>299</v>
      </c>
      <c r="C331" s="305" t="s">
        <v>12</v>
      </c>
      <c r="D331" s="727">
        <f t="shared" si="56"/>
        <v>0</v>
      </c>
      <c r="E331" s="583">
        <f t="shared" si="57"/>
        <v>0</v>
      </c>
      <c r="F331" s="535"/>
      <c r="G331" s="535"/>
      <c r="H331" s="395"/>
      <c r="I331" s="396"/>
      <c r="J331" s="326"/>
      <c r="K331" s="396"/>
      <c r="L331" s="326"/>
      <c r="M331" s="153">
        <f t="shared" si="55"/>
        <v>0</v>
      </c>
      <c r="N331" s="152"/>
      <c r="O331" s="533">
        <f t="shared" si="58"/>
        <v>0</v>
      </c>
      <c r="P331" s="152"/>
      <c r="Q331" s="551"/>
      <c r="R331" s="533"/>
      <c r="S331" s="152"/>
    </row>
    <row r="332" spans="1:19" s="156" customFormat="1" ht="15.75" hidden="1">
      <c r="A332" s="315"/>
      <c r="B332" s="377"/>
      <c r="C332" s="305" t="s">
        <v>27</v>
      </c>
      <c r="D332" s="591">
        <f t="shared" si="56"/>
        <v>0</v>
      </c>
      <c r="E332" s="572">
        <f t="shared" si="57"/>
        <v>0</v>
      </c>
      <c r="F332" s="326"/>
      <c r="G332" s="326"/>
      <c r="H332" s="395"/>
      <c r="I332" s="396"/>
      <c r="J332" s="326"/>
      <c r="K332" s="396"/>
      <c r="L332" s="326"/>
      <c r="M332" s="153">
        <f t="shared" si="55"/>
        <v>0</v>
      </c>
      <c r="N332" s="152"/>
      <c r="O332" s="533">
        <f t="shared" si="58"/>
        <v>0</v>
      </c>
      <c r="P332" s="152"/>
      <c r="Q332" s="551"/>
      <c r="R332" s="533"/>
      <c r="S332" s="152"/>
    </row>
    <row r="333" spans="1:19" s="156" customFormat="1" ht="15.75" hidden="1">
      <c r="A333" s="315"/>
      <c r="B333" s="377"/>
      <c r="C333" s="305" t="s">
        <v>10</v>
      </c>
      <c r="D333" s="578">
        <f t="shared" si="56"/>
        <v>0</v>
      </c>
      <c r="E333" s="672">
        <f t="shared" si="57"/>
        <v>0</v>
      </c>
      <c r="F333" s="326"/>
      <c r="G333" s="330"/>
      <c r="H333" s="395"/>
      <c r="I333" s="396"/>
      <c r="J333" s="326"/>
      <c r="K333" s="396"/>
      <c r="L333" s="326"/>
      <c r="M333" s="153">
        <f t="shared" si="55"/>
        <v>0</v>
      </c>
      <c r="N333" s="152"/>
      <c r="O333" s="533">
        <f t="shared" si="58"/>
        <v>0</v>
      </c>
      <c r="P333" s="152"/>
      <c r="Q333" s="551"/>
      <c r="R333" s="533"/>
      <c r="S333" s="152"/>
    </row>
    <row r="334" spans="1:19" s="156" customFormat="1" ht="15.75" hidden="1">
      <c r="A334" s="315"/>
      <c r="B334" s="335" t="s">
        <v>300</v>
      </c>
      <c r="C334" s="389" t="s">
        <v>12</v>
      </c>
      <c r="D334" s="788">
        <f aca="true" t="shared" si="59" ref="D334:D345">E334+N334</f>
        <v>0</v>
      </c>
      <c r="E334" s="782">
        <f t="shared" si="57"/>
        <v>0</v>
      </c>
      <c r="F334" s="398"/>
      <c r="G334" s="398"/>
      <c r="H334" s="670"/>
      <c r="I334" s="671"/>
      <c r="J334" s="398"/>
      <c r="K334" s="671"/>
      <c r="L334" s="398"/>
      <c r="M334" s="342">
        <f t="shared" si="55"/>
        <v>0</v>
      </c>
      <c r="N334" s="340"/>
      <c r="O334" s="536"/>
      <c r="P334" s="340"/>
      <c r="Q334" s="554"/>
      <c r="R334" s="536"/>
      <c r="S334" s="340"/>
    </row>
    <row r="335" spans="1:19" s="156" customFormat="1" ht="15.75" hidden="1">
      <c r="A335" s="315"/>
      <c r="B335" s="377"/>
      <c r="C335" s="305" t="s">
        <v>27</v>
      </c>
      <c r="D335" s="589">
        <f t="shared" si="59"/>
        <v>0</v>
      </c>
      <c r="E335" s="570">
        <f t="shared" si="57"/>
        <v>0</v>
      </c>
      <c r="F335" s="323"/>
      <c r="G335" s="323"/>
      <c r="H335" s="324"/>
      <c r="I335" s="358"/>
      <c r="J335" s="323"/>
      <c r="K335" s="358"/>
      <c r="L335" s="323"/>
      <c r="M335" s="155">
        <f t="shared" si="55"/>
        <v>0</v>
      </c>
      <c r="N335" s="157"/>
      <c r="O335" s="533"/>
      <c r="P335" s="152"/>
      <c r="Q335" s="551"/>
      <c r="R335" s="533"/>
      <c r="S335" s="152"/>
    </row>
    <row r="336" spans="1:19" s="156" customFormat="1" ht="15.75" hidden="1">
      <c r="A336" s="315"/>
      <c r="B336" s="377"/>
      <c r="C336" s="305" t="s">
        <v>10</v>
      </c>
      <c r="D336" s="578">
        <f t="shared" si="59"/>
        <v>0</v>
      </c>
      <c r="E336" s="672">
        <f t="shared" si="57"/>
        <v>0</v>
      </c>
      <c r="F336" s="326"/>
      <c r="G336" s="330"/>
      <c r="H336" s="395"/>
      <c r="I336" s="396"/>
      <c r="J336" s="326"/>
      <c r="K336" s="396"/>
      <c r="L336" s="326"/>
      <c r="M336" s="153">
        <f t="shared" si="55"/>
        <v>0</v>
      </c>
      <c r="N336" s="152"/>
      <c r="O336" s="533"/>
      <c r="P336" s="152"/>
      <c r="Q336" s="551"/>
      <c r="R336" s="533"/>
      <c r="S336" s="152"/>
    </row>
    <row r="337" spans="1:19" s="156" customFormat="1" ht="15.75" hidden="1">
      <c r="A337" s="316"/>
      <c r="B337" s="335" t="s">
        <v>301</v>
      </c>
      <c r="C337" s="389" t="s">
        <v>12</v>
      </c>
      <c r="D337" s="788">
        <f t="shared" si="59"/>
        <v>0</v>
      </c>
      <c r="E337" s="669">
        <f aca="true" t="shared" si="60" ref="E337:E351">F337+G337</f>
        <v>0</v>
      </c>
      <c r="F337" s="398"/>
      <c r="G337" s="559"/>
      <c r="H337" s="670"/>
      <c r="I337" s="671"/>
      <c r="J337" s="398"/>
      <c r="K337" s="671"/>
      <c r="L337" s="398"/>
      <c r="M337" s="342">
        <f t="shared" si="55"/>
        <v>0</v>
      </c>
      <c r="N337" s="340"/>
      <c r="O337" s="536"/>
      <c r="P337" s="340"/>
      <c r="Q337" s="554"/>
      <c r="R337" s="536"/>
      <c r="S337" s="340"/>
    </row>
    <row r="338" spans="1:19" ht="16.5" hidden="1" thickBot="1">
      <c r="A338" s="192"/>
      <c r="B338" s="656"/>
      <c r="C338" s="657" t="s">
        <v>27</v>
      </c>
      <c r="D338" s="590">
        <f t="shared" si="59"/>
        <v>0</v>
      </c>
      <c r="E338" s="373">
        <f t="shared" si="60"/>
        <v>0</v>
      </c>
      <c r="F338" s="373"/>
      <c r="G338" s="373"/>
      <c r="H338" s="744"/>
      <c r="I338" s="414"/>
      <c r="J338" s="373"/>
      <c r="K338" s="414"/>
      <c r="L338" s="373"/>
      <c r="M338" s="409">
        <f t="shared" si="55"/>
        <v>0</v>
      </c>
      <c r="N338" s="408"/>
      <c r="O338" s="522"/>
      <c r="P338" s="408"/>
      <c r="Q338" s="652"/>
      <c r="R338" s="522"/>
      <c r="S338" s="408"/>
    </row>
    <row r="339" spans="1:19" ht="15.75" hidden="1">
      <c r="A339" s="193"/>
      <c r="B339" s="377"/>
      <c r="C339" s="305" t="s">
        <v>10</v>
      </c>
      <c r="D339" s="548">
        <f t="shared" si="59"/>
        <v>0</v>
      </c>
      <c r="E339" s="330">
        <f t="shared" si="60"/>
        <v>0</v>
      </c>
      <c r="F339" s="326"/>
      <c r="G339" s="330"/>
      <c r="H339" s="533"/>
      <c r="I339" s="153"/>
      <c r="J339" s="152"/>
      <c r="K339" s="153"/>
      <c r="L339" s="152"/>
      <c r="M339" s="153">
        <f t="shared" si="55"/>
        <v>0</v>
      </c>
      <c r="N339" s="152"/>
      <c r="O339" s="153"/>
      <c r="P339" s="151"/>
      <c r="Q339" s="152"/>
      <c r="R339" s="153"/>
      <c r="S339" s="551"/>
    </row>
    <row r="340" spans="2:19" ht="15.75" hidden="1">
      <c r="B340" s="336" t="s">
        <v>302</v>
      </c>
      <c r="C340" s="305" t="s">
        <v>12</v>
      </c>
      <c r="D340" s="727">
        <f t="shared" si="59"/>
        <v>0</v>
      </c>
      <c r="E340" s="369">
        <f t="shared" si="60"/>
        <v>0</v>
      </c>
      <c r="F340" s="323"/>
      <c r="G340" s="346"/>
      <c r="H340" s="536"/>
      <c r="I340" s="342"/>
      <c r="J340" s="340"/>
      <c r="K340" s="342"/>
      <c r="L340" s="340"/>
      <c r="M340" s="342">
        <f t="shared" si="55"/>
        <v>0</v>
      </c>
      <c r="N340" s="340"/>
      <c r="O340" s="342"/>
      <c r="P340" s="341"/>
      <c r="Q340" s="340"/>
      <c r="R340" s="342"/>
      <c r="S340" s="554"/>
    </row>
    <row r="341" spans="2:19" ht="15.75" hidden="1">
      <c r="B341" s="377"/>
      <c r="C341" s="305" t="s">
        <v>27</v>
      </c>
      <c r="D341" s="590">
        <f t="shared" si="59"/>
        <v>0</v>
      </c>
      <c r="E341" s="323">
        <f t="shared" si="60"/>
        <v>0</v>
      </c>
      <c r="F341" s="323"/>
      <c r="G341" s="323"/>
      <c r="H341" s="536"/>
      <c r="I341" s="342"/>
      <c r="J341" s="340"/>
      <c r="K341" s="342"/>
      <c r="L341" s="340"/>
      <c r="M341" s="342">
        <f t="shared" si="55"/>
        <v>0</v>
      </c>
      <c r="N341" s="340"/>
      <c r="O341" s="342"/>
      <c r="P341" s="341"/>
      <c r="Q341" s="340"/>
      <c r="R341" s="342"/>
      <c r="S341" s="554"/>
    </row>
    <row r="342" spans="2:19" ht="15.75" hidden="1">
      <c r="B342" s="377"/>
      <c r="C342" s="305" t="s">
        <v>10</v>
      </c>
      <c r="D342" s="548">
        <f t="shared" si="59"/>
        <v>0</v>
      </c>
      <c r="E342" s="330">
        <f t="shared" si="60"/>
        <v>0</v>
      </c>
      <c r="F342" s="326"/>
      <c r="G342" s="330"/>
      <c r="H342" s="533"/>
      <c r="I342" s="153"/>
      <c r="J342" s="152"/>
      <c r="K342" s="153"/>
      <c r="L342" s="152"/>
      <c r="M342" s="153">
        <f t="shared" si="55"/>
        <v>0</v>
      </c>
      <c r="N342" s="152"/>
      <c r="O342" s="153"/>
      <c r="P342" s="151"/>
      <c r="Q342" s="152"/>
      <c r="R342" s="153"/>
      <c r="S342" s="551"/>
    </row>
    <row r="343" spans="2:19" ht="15.75" hidden="1">
      <c r="B343" s="335" t="s">
        <v>303</v>
      </c>
      <c r="C343" s="389" t="s">
        <v>12</v>
      </c>
      <c r="D343" s="726">
        <f t="shared" si="59"/>
        <v>0</v>
      </c>
      <c r="E343" s="584">
        <f t="shared" si="60"/>
        <v>0</v>
      </c>
      <c r="F343" s="354"/>
      <c r="G343" s="354"/>
      <c r="H343" s="536"/>
      <c r="I343" s="342"/>
      <c r="J343" s="340"/>
      <c r="K343" s="342"/>
      <c r="L343" s="340"/>
      <c r="M343" s="342">
        <f t="shared" si="55"/>
        <v>0</v>
      </c>
      <c r="N343" s="340"/>
      <c r="O343" s="342"/>
      <c r="P343" s="341"/>
      <c r="Q343" s="340"/>
      <c r="R343" s="342"/>
      <c r="S343" s="554"/>
    </row>
    <row r="344" spans="2:19" ht="15.75" hidden="1">
      <c r="B344" s="377"/>
      <c r="C344" s="305" t="s">
        <v>27</v>
      </c>
      <c r="D344" s="589">
        <f t="shared" si="59"/>
        <v>0</v>
      </c>
      <c r="E344" s="570">
        <f t="shared" si="60"/>
        <v>0</v>
      </c>
      <c r="F344" s="333"/>
      <c r="G344" s="333"/>
      <c r="H344" s="536"/>
      <c r="I344" s="342"/>
      <c r="J344" s="340"/>
      <c r="K344" s="342"/>
      <c r="L344" s="340"/>
      <c r="M344" s="342">
        <f t="shared" si="55"/>
        <v>0</v>
      </c>
      <c r="N344" s="340"/>
      <c r="O344" s="342"/>
      <c r="P344" s="341"/>
      <c r="Q344" s="340"/>
      <c r="R344" s="342"/>
      <c r="S344" s="554"/>
    </row>
    <row r="345" spans="2:19" s="516" customFormat="1" ht="15.75" hidden="1">
      <c r="B345" s="377"/>
      <c r="C345" s="305" t="s">
        <v>10</v>
      </c>
      <c r="D345" s="580">
        <f t="shared" si="59"/>
        <v>0</v>
      </c>
      <c r="E345" s="565">
        <f t="shared" si="60"/>
        <v>0</v>
      </c>
      <c r="F345" s="330"/>
      <c r="G345" s="330"/>
      <c r="H345" s="536"/>
      <c r="I345" s="342"/>
      <c r="J345" s="340"/>
      <c r="K345" s="342"/>
      <c r="L345" s="340"/>
      <c r="M345" s="342">
        <f t="shared" si="55"/>
        <v>0</v>
      </c>
      <c r="N345" s="340"/>
      <c r="O345" s="342"/>
      <c r="P345" s="341"/>
      <c r="Q345" s="340"/>
      <c r="R345" s="342"/>
      <c r="S345" s="554"/>
    </row>
    <row r="346" spans="2:19" ht="15.75" hidden="1">
      <c r="B346" s="336" t="s">
        <v>304</v>
      </c>
      <c r="C346" s="305" t="s">
        <v>12</v>
      </c>
      <c r="D346" s="727">
        <f aca="true" t="shared" si="61" ref="D346:D366">E346+N346+O346+H346</f>
        <v>0</v>
      </c>
      <c r="E346" s="325">
        <f t="shared" si="60"/>
        <v>0</v>
      </c>
      <c r="F346" s="348"/>
      <c r="G346" s="330"/>
      <c r="H346" s="670">
        <f>I346+J346</f>
        <v>0</v>
      </c>
      <c r="I346" s="398"/>
      <c r="J346" s="398"/>
      <c r="K346" s="342"/>
      <c r="L346" s="340"/>
      <c r="M346" s="342"/>
      <c r="N346" s="340"/>
      <c r="O346" s="342">
        <f>P346+Q346</f>
        <v>0</v>
      </c>
      <c r="P346" s="341"/>
      <c r="Q346" s="340"/>
      <c r="R346" s="342"/>
      <c r="S346" s="554"/>
    </row>
    <row r="347" spans="2:19" ht="15.75" hidden="1">
      <c r="B347" s="377"/>
      <c r="C347" s="305" t="s">
        <v>27</v>
      </c>
      <c r="D347" s="590">
        <f t="shared" si="61"/>
        <v>0</v>
      </c>
      <c r="E347" s="323">
        <f t="shared" si="60"/>
        <v>0</v>
      </c>
      <c r="F347" s="334"/>
      <c r="G347" s="334"/>
      <c r="H347" s="670">
        <f aca="true" t="shared" si="62" ref="H347:H366">I347+J347</f>
        <v>0</v>
      </c>
      <c r="I347" s="398"/>
      <c r="J347" s="398"/>
      <c r="K347" s="342"/>
      <c r="L347" s="340"/>
      <c r="M347" s="342"/>
      <c r="N347" s="340"/>
      <c r="O347" s="342">
        <f aca="true" t="shared" si="63" ref="O347:O366">P347+Q347</f>
        <v>0</v>
      </c>
      <c r="P347" s="341"/>
      <c r="Q347" s="340"/>
      <c r="R347" s="342"/>
      <c r="S347" s="554"/>
    </row>
    <row r="348" spans="2:19" ht="15.75" hidden="1">
      <c r="B348" s="377"/>
      <c r="C348" s="305" t="s">
        <v>10</v>
      </c>
      <c r="D348" s="548">
        <f t="shared" si="61"/>
        <v>0</v>
      </c>
      <c r="E348" s="330">
        <f t="shared" si="60"/>
        <v>0</v>
      </c>
      <c r="F348" s="330"/>
      <c r="G348" s="330"/>
      <c r="H348" s="670">
        <f t="shared" si="62"/>
        <v>0</v>
      </c>
      <c r="I348" s="398"/>
      <c r="J348" s="398"/>
      <c r="K348" s="342"/>
      <c r="L348" s="340"/>
      <c r="M348" s="342"/>
      <c r="N348" s="340"/>
      <c r="O348" s="342">
        <f t="shared" si="63"/>
        <v>0</v>
      </c>
      <c r="P348" s="341"/>
      <c r="Q348" s="340"/>
      <c r="R348" s="342"/>
      <c r="S348" s="554"/>
    </row>
    <row r="349" spans="2:19" ht="15.75" hidden="1">
      <c r="B349" s="344" t="s">
        <v>305</v>
      </c>
      <c r="C349" s="532" t="s">
        <v>12</v>
      </c>
      <c r="D349" s="793">
        <f t="shared" si="61"/>
        <v>0</v>
      </c>
      <c r="E349" s="594">
        <f t="shared" si="60"/>
        <v>0</v>
      </c>
      <c r="F349" s="546"/>
      <c r="G349" s="346"/>
      <c r="H349" s="412">
        <f t="shared" si="62"/>
        <v>0</v>
      </c>
      <c r="I349" s="373"/>
      <c r="J349" s="373"/>
      <c r="K349" s="409"/>
      <c r="L349" s="408"/>
      <c r="M349" s="409"/>
      <c r="N349" s="408"/>
      <c r="O349" s="409">
        <f t="shared" si="63"/>
        <v>0</v>
      </c>
      <c r="P349" s="413"/>
      <c r="Q349" s="408"/>
      <c r="R349" s="409"/>
      <c r="S349" s="652"/>
    </row>
    <row r="350" spans="2:19" ht="15.75" hidden="1">
      <c r="B350" s="377"/>
      <c r="C350" s="305" t="s">
        <v>27</v>
      </c>
      <c r="D350" s="761">
        <f t="shared" si="61"/>
        <v>0</v>
      </c>
      <c r="E350" s="326">
        <f t="shared" si="60"/>
        <v>0</v>
      </c>
      <c r="F350" s="334"/>
      <c r="G350" s="334"/>
      <c r="H350" s="395">
        <f t="shared" si="62"/>
        <v>0</v>
      </c>
      <c r="I350" s="326"/>
      <c r="J350" s="326"/>
      <c r="K350" s="153"/>
      <c r="L350" s="152"/>
      <c r="M350" s="153"/>
      <c r="N350" s="152"/>
      <c r="O350" s="153">
        <f t="shared" si="63"/>
        <v>0</v>
      </c>
      <c r="P350" s="151"/>
      <c r="Q350" s="152"/>
      <c r="R350" s="153"/>
      <c r="S350" s="551"/>
    </row>
    <row r="351" spans="2:19" s="516" customFormat="1" ht="15.75" hidden="1">
      <c r="B351" s="377"/>
      <c r="C351" s="305" t="s">
        <v>10</v>
      </c>
      <c r="D351" s="548">
        <f t="shared" si="61"/>
        <v>0</v>
      </c>
      <c r="E351" s="330">
        <f t="shared" si="60"/>
        <v>0</v>
      </c>
      <c r="F351" s="330"/>
      <c r="G351" s="330"/>
      <c r="H351" s="670">
        <f t="shared" si="62"/>
        <v>0</v>
      </c>
      <c r="I351" s="398"/>
      <c r="J351" s="398"/>
      <c r="K351" s="342"/>
      <c r="L351" s="340"/>
      <c r="M351" s="342"/>
      <c r="N351" s="340"/>
      <c r="O351" s="342">
        <f t="shared" si="63"/>
        <v>0</v>
      </c>
      <c r="P351" s="341"/>
      <c r="Q351" s="340"/>
      <c r="R351" s="342"/>
      <c r="S351" s="554"/>
    </row>
    <row r="352" spans="2:19" ht="15.75" hidden="1">
      <c r="B352" s="344" t="s">
        <v>306</v>
      </c>
      <c r="C352" s="305" t="s">
        <v>12</v>
      </c>
      <c r="D352" s="726">
        <f t="shared" si="61"/>
        <v>0</v>
      </c>
      <c r="E352" s="594">
        <f aca="true" t="shared" si="64" ref="E352:E357">F352+G352</f>
        <v>0</v>
      </c>
      <c r="F352" s="564"/>
      <c r="G352" s="564"/>
      <c r="H352" s="670">
        <f t="shared" si="62"/>
        <v>0</v>
      </c>
      <c r="I352" s="398"/>
      <c r="J352" s="398"/>
      <c r="K352" s="342"/>
      <c r="L352" s="340"/>
      <c r="M352" s="342"/>
      <c r="N352" s="340"/>
      <c r="O352" s="342">
        <f t="shared" si="63"/>
        <v>0</v>
      </c>
      <c r="P352" s="341"/>
      <c r="Q352" s="340"/>
      <c r="R352" s="342"/>
      <c r="S352" s="554"/>
    </row>
    <row r="353" spans="2:19" ht="15.75" hidden="1">
      <c r="B353" s="336"/>
      <c r="C353" s="305" t="s">
        <v>27</v>
      </c>
      <c r="D353" s="589">
        <f t="shared" si="61"/>
        <v>0</v>
      </c>
      <c r="E353" s="370">
        <f t="shared" si="64"/>
        <v>0</v>
      </c>
      <c r="F353" s="333"/>
      <c r="G353" s="333"/>
      <c r="H353" s="670">
        <f t="shared" si="62"/>
        <v>0</v>
      </c>
      <c r="I353" s="398"/>
      <c r="J353" s="398"/>
      <c r="K353" s="342"/>
      <c r="L353" s="340"/>
      <c r="M353" s="342"/>
      <c r="N353" s="340"/>
      <c r="O353" s="342">
        <f t="shared" si="63"/>
        <v>0</v>
      </c>
      <c r="P353" s="341"/>
      <c r="Q353" s="340"/>
      <c r="R353" s="342"/>
      <c r="S353" s="554"/>
    </row>
    <row r="354" spans="2:19" ht="15.75" hidden="1">
      <c r="B354" s="336"/>
      <c r="C354" s="305" t="s">
        <v>10</v>
      </c>
      <c r="D354" s="580">
        <f t="shared" si="61"/>
        <v>0</v>
      </c>
      <c r="E354" s="369">
        <f t="shared" si="64"/>
        <v>0</v>
      </c>
      <c r="F354" s="330"/>
      <c r="G354" s="330"/>
      <c r="H354" s="670">
        <f t="shared" si="62"/>
        <v>0</v>
      </c>
      <c r="I354" s="398"/>
      <c r="J354" s="398"/>
      <c r="K354" s="342"/>
      <c r="L354" s="340"/>
      <c r="M354" s="342"/>
      <c r="N354" s="340"/>
      <c r="O354" s="342">
        <f t="shared" si="63"/>
        <v>0</v>
      </c>
      <c r="P354" s="341"/>
      <c r="Q354" s="340"/>
      <c r="R354" s="342"/>
      <c r="S354" s="554"/>
    </row>
    <row r="355" spans="2:19" ht="15.75" hidden="1">
      <c r="B355" s="336" t="s">
        <v>307</v>
      </c>
      <c r="C355" s="305" t="s">
        <v>12</v>
      </c>
      <c r="D355" s="727">
        <f t="shared" si="61"/>
        <v>0</v>
      </c>
      <c r="E355" s="596">
        <f t="shared" si="64"/>
        <v>0</v>
      </c>
      <c r="F355" s="535"/>
      <c r="G355" s="330"/>
      <c r="H355" s="395">
        <f t="shared" si="62"/>
        <v>0</v>
      </c>
      <c r="I355" s="326"/>
      <c r="J355" s="326"/>
      <c r="K355" s="153"/>
      <c r="L355" s="152"/>
      <c r="M355" s="153"/>
      <c r="N355" s="152"/>
      <c r="O355" s="153">
        <f t="shared" si="63"/>
        <v>0</v>
      </c>
      <c r="P355" s="151"/>
      <c r="Q355" s="152"/>
      <c r="R355" s="153"/>
      <c r="S355" s="551"/>
    </row>
    <row r="356" spans="2:19" ht="15.75" hidden="1">
      <c r="B356" s="345"/>
      <c r="C356" s="389" t="s">
        <v>27</v>
      </c>
      <c r="D356" s="591">
        <f t="shared" si="61"/>
        <v>0</v>
      </c>
      <c r="E356" s="403">
        <f t="shared" si="64"/>
        <v>0</v>
      </c>
      <c r="F356" s="380"/>
      <c r="G356" s="380"/>
      <c r="H356" s="670">
        <f t="shared" si="62"/>
        <v>0</v>
      </c>
      <c r="I356" s="398"/>
      <c r="J356" s="398"/>
      <c r="K356" s="342"/>
      <c r="L356" s="340"/>
      <c r="M356" s="342"/>
      <c r="N356" s="340"/>
      <c r="O356" s="342">
        <f t="shared" si="63"/>
        <v>0</v>
      </c>
      <c r="P356" s="341"/>
      <c r="Q356" s="340"/>
      <c r="R356" s="342"/>
      <c r="S356" s="554"/>
    </row>
    <row r="357" spans="2:19" ht="15.75" hidden="1">
      <c r="B357" s="344"/>
      <c r="C357" s="305" t="s">
        <v>10</v>
      </c>
      <c r="D357" s="580">
        <f t="shared" si="61"/>
        <v>0</v>
      </c>
      <c r="E357" s="369">
        <f t="shared" si="64"/>
        <v>0</v>
      </c>
      <c r="F357" s="346"/>
      <c r="G357" s="346"/>
      <c r="H357" s="757">
        <f t="shared" si="62"/>
        <v>0</v>
      </c>
      <c r="I357" s="756"/>
      <c r="J357" s="398"/>
      <c r="K357" s="342"/>
      <c r="L357" s="340"/>
      <c r="M357" s="342"/>
      <c r="N357" s="340"/>
      <c r="O357" s="542">
        <f t="shared" si="63"/>
        <v>0</v>
      </c>
      <c r="P357" s="341"/>
      <c r="Q357" s="340"/>
      <c r="R357" s="342"/>
      <c r="S357" s="554"/>
    </row>
    <row r="358" spans="2:19" ht="15.75" hidden="1">
      <c r="B358" s="336" t="s">
        <v>308</v>
      </c>
      <c r="C358" s="305" t="s">
        <v>12</v>
      </c>
      <c r="D358" s="725">
        <f t="shared" si="61"/>
        <v>0</v>
      </c>
      <c r="E358" s="571">
        <f aca="true" t="shared" si="65" ref="E358:E366">F358+G358</f>
        <v>0</v>
      </c>
      <c r="F358" s="546"/>
      <c r="G358" s="346"/>
      <c r="H358" s="758">
        <f t="shared" si="62"/>
        <v>0</v>
      </c>
      <c r="I358" s="398"/>
      <c r="J358" s="398"/>
      <c r="K358" s="342"/>
      <c r="L358" s="340"/>
      <c r="M358" s="342"/>
      <c r="N358" s="340"/>
      <c r="O358" s="342">
        <f t="shared" si="63"/>
        <v>0</v>
      </c>
      <c r="P358" s="341"/>
      <c r="Q358" s="340"/>
      <c r="R358" s="342"/>
      <c r="S358" s="554"/>
    </row>
    <row r="359" spans="2:19" ht="15.75" hidden="1">
      <c r="B359" s="336"/>
      <c r="C359" s="305" t="s">
        <v>27</v>
      </c>
      <c r="D359" s="589">
        <f t="shared" si="61"/>
        <v>0</v>
      </c>
      <c r="E359" s="592">
        <f t="shared" si="65"/>
        <v>0</v>
      </c>
      <c r="F359" s="593"/>
      <c r="G359" s="334"/>
      <c r="H359" s="395">
        <f t="shared" si="62"/>
        <v>0</v>
      </c>
      <c r="I359" s="326"/>
      <c r="J359" s="326"/>
      <c r="K359" s="153"/>
      <c r="L359" s="152"/>
      <c r="M359" s="153"/>
      <c r="N359" s="152"/>
      <c r="O359" s="153">
        <f t="shared" si="63"/>
        <v>0</v>
      </c>
      <c r="P359" s="151"/>
      <c r="Q359" s="152"/>
      <c r="R359" s="153"/>
      <c r="S359" s="551"/>
    </row>
    <row r="360" spans="2:19" s="516" customFormat="1" ht="15.75" hidden="1">
      <c r="B360" s="345"/>
      <c r="C360" s="389" t="s">
        <v>10</v>
      </c>
      <c r="D360" s="580">
        <f t="shared" si="61"/>
        <v>0</v>
      </c>
      <c r="E360" s="576">
        <f t="shared" si="65"/>
        <v>0</v>
      </c>
      <c r="F360" s="339"/>
      <c r="G360" s="339"/>
      <c r="H360" s="670">
        <f t="shared" si="62"/>
        <v>0</v>
      </c>
      <c r="I360" s="398"/>
      <c r="J360" s="398"/>
      <c r="K360" s="342"/>
      <c r="L360" s="340"/>
      <c r="M360" s="342"/>
      <c r="N360" s="340"/>
      <c r="O360" s="342">
        <f t="shared" si="63"/>
        <v>0</v>
      </c>
      <c r="P360" s="341"/>
      <c r="Q360" s="340"/>
      <c r="R360" s="342"/>
      <c r="S360" s="554"/>
    </row>
    <row r="361" spans="2:19" ht="15.75" hidden="1">
      <c r="B361" s="305" t="s">
        <v>309</v>
      </c>
      <c r="C361" s="305" t="s">
        <v>12</v>
      </c>
      <c r="D361" s="727">
        <f t="shared" si="61"/>
        <v>0</v>
      </c>
      <c r="E361" s="325">
        <f t="shared" si="65"/>
        <v>0</v>
      </c>
      <c r="F361" s="326"/>
      <c r="G361" s="346"/>
      <c r="H361" s="759">
        <f t="shared" si="62"/>
        <v>0</v>
      </c>
      <c r="I361" s="755"/>
      <c r="J361" s="755"/>
      <c r="K361" s="240"/>
      <c r="L361" s="238"/>
      <c r="M361" s="240"/>
      <c r="N361" s="340"/>
      <c r="O361" s="342">
        <f t="shared" si="63"/>
        <v>0</v>
      </c>
      <c r="P361" s="341"/>
      <c r="Q361" s="340"/>
      <c r="R361" s="342"/>
      <c r="S361" s="554"/>
    </row>
    <row r="362" spans="2:19" ht="15.75" hidden="1">
      <c r="B362" s="377"/>
      <c r="C362" s="305" t="s">
        <v>27</v>
      </c>
      <c r="D362" s="548">
        <f t="shared" si="61"/>
        <v>0</v>
      </c>
      <c r="E362" s="326">
        <f t="shared" si="65"/>
        <v>0</v>
      </c>
      <c r="F362" s="326"/>
      <c r="G362" s="334"/>
      <c r="H362" s="760">
        <f t="shared" si="62"/>
        <v>0</v>
      </c>
      <c r="I362" s="221"/>
      <c r="J362" s="221"/>
      <c r="K362" s="215"/>
      <c r="L362" s="213"/>
      <c r="M362" s="215"/>
      <c r="N362" s="152"/>
      <c r="O362" s="153">
        <f t="shared" si="63"/>
        <v>0</v>
      </c>
      <c r="P362" s="151"/>
      <c r="Q362" s="152"/>
      <c r="R362" s="153"/>
      <c r="S362" s="551"/>
    </row>
    <row r="363" spans="2:19" ht="15.75" hidden="1">
      <c r="B363" s="690"/>
      <c r="C363" s="389" t="s">
        <v>10</v>
      </c>
      <c r="D363" s="772">
        <f t="shared" si="61"/>
        <v>0</v>
      </c>
      <c r="E363" s="398">
        <f t="shared" si="65"/>
        <v>0</v>
      </c>
      <c r="F363" s="373"/>
      <c r="G363" s="339"/>
      <c r="H363" s="759">
        <f t="shared" si="62"/>
        <v>0</v>
      </c>
      <c r="I363" s="755"/>
      <c r="J363" s="755"/>
      <c r="K363" s="240"/>
      <c r="L363" s="238"/>
      <c r="M363" s="240"/>
      <c r="N363" s="340"/>
      <c r="O363" s="342">
        <f t="shared" si="63"/>
        <v>0</v>
      </c>
      <c r="P363" s="341"/>
      <c r="Q363" s="340"/>
      <c r="R363" s="342"/>
      <c r="S363" s="554"/>
    </row>
    <row r="364" spans="2:19" ht="15.75" hidden="1">
      <c r="B364" s="336" t="s">
        <v>310</v>
      </c>
      <c r="C364" s="305" t="s">
        <v>12</v>
      </c>
      <c r="D364" s="727">
        <f t="shared" si="61"/>
        <v>0</v>
      </c>
      <c r="E364" s="343">
        <f t="shared" si="65"/>
        <v>0</v>
      </c>
      <c r="F364" s="773"/>
      <c r="G364" s="330"/>
      <c r="H364" s="760">
        <f t="shared" si="62"/>
        <v>0</v>
      </c>
      <c r="I364" s="221"/>
      <c r="J364" s="221"/>
      <c r="K364" s="215"/>
      <c r="L364" s="213"/>
      <c r="M364" s="215"/>
      <c r="N364" s="152"/>
      <c r="O364" s="153">
        <f t="shared" si="63"/>
        <v>0</v>
      </c>
      <c r="P364" s="151"/>
      <c r="Q364" s="152"/>
      <c r="R364" s="153"/>
      <c r="S364" s="551"/>
    </row>
    <row r="365" spans="2:19" ht="15.75" hidden="1">
      <c r="B365" s="335"/>
      <c r="C365" s="389" t="s">
        <v>27</v>
      </c>
      <c r="D365" s="544">
        <f t="shared" si="61"/>
        <v>0</v>
      </c>
      <c r="E365" s="373">
        <f t="shared" si="65"/>
        <v>0</v>
      </c>
      <c r="F365" s="373"/>
      <c r="G365" s="380"/>
      <c r="H365" s="759">
        <f t="shared" si="62"/>
        <v>0</v>
      </c>
      <c r="I365" s="755"/>
      <c r="J365" s="755"/>
      <c r="K365" s="240"/>
      <c r="L365" s="238"/>
      <c r="M365" s="240"/>
      <c r="N365" s="340"/>
      <c r="O365" s="342">
        <f t="shared" si="63"/>
        <v>0</v>
      </c>
      <c r="P365" s="341"/>
      <c r="Q365" s="340"/>
      <c r="R365" s="342"/>
      <c r="S365" s="554"/>
    </row>
    <row r="366" spans="2:19" ht="15.75" hidden="1">
      <c r="B366" s="336"/>
      <c r="C366" s="305" t="s">
        <v>10</v>
      </c>
      <c r="D366" s="548">
        <f t="shared" si="61"/>
        <v>0</v>
      </c>
      <c r="E366" s="326">
        <f t="shared" si="65"/>
        <v>0</v>
      </c>
      <c r="F366" s="323"/>
      <c r="G366" s="346"/>
      <c r="H366" s="759">
        <f t="shared" si="62"/>
        <v>0</v>
      </c>
      <c r="I366" s="755"/>
      <c r="J366" s="755"/>
      <c r="K366" s="240"/>
      <c r="L366" s="238"/>
      <c r="M366" s="240"/>
      <c r="N366" s="340"/>
      <c r="O366" s="342">
        <f t="shared" si="63"/>
        <v>0</v>
      </c>
      <c r="P366" s="341"/>
      <c r="Q366" s="340"/>
      <c r="R366" s="342"/>
      <c r="S366" s="554"/>
    </row>
    <row r="367" spans="2:19" ht="15.75" hidden="1">
      <c r="B367" s="336" t="s">
        <v>311</v>
      </c>
      <c r="C367" s="305" t="s">
        <v>12</v>
      </c>
      <c r="D367" s="794">
        <f>E367</f>
        <v>0</v>
      </c>
      <c r="E367" s="369">
        <f>F367+G367</f>
        <v>0</v>
      </c>
      <c r="F367" s="323"/>
      <c r="G367" s="346"/>
      <c r="H367" s="239"/>
      <c r="I367" s="240"/>
      <c r="J367" s="238"/>
      <c r="K367" s="240"/>
      <c r="L367" s="238"/>
      <c r="M367" s="240"/>
      <c r="N367" s="340"/>
      <c r="O367" s="342"/>
      <c r="P367" s="341"/>
      <c r="Q367" s="340"/>
      <c r="R367" s="342"/>
      <c r="S367" s="554"/>
    </row>
    <row r="368" spans="2:19" ht="15.75" hidden="1">
      <c r="B368" s="336"/>
      <c r="C368" s="305" t="s">
        <v>27</v>
      </c>
      <c r="D368" s="578">
        <f>E368</f>
        <v>0</v>
      </c>
      <c r="E368" s="370">
        <f>F368+G368</f>
        <v>0</v>
      </c>
      <c r="F368" s="323"/>
      <c r="G368" s="347"/>
      <c r="H368" s="239"/>
      <c r="I368" s="240"/>
      <c r="J368" s="238"/>
      <c r="K368" s="240"/>
      <c r="L368" s="238"/>
      <c r="M368" s="240"/>
      <c r="N368" s="340"/>
      <c r="O368" s="342"/>
      <c r="P368" s="341"/>
      <c r="Q368" s="340"/>
      <c r="R368" s="342"/>
      <c r="S368" s="554"/>
    </row>
    <row r="369" spans="2:19" ht="15.75" hidden="1">
      <c r="B369" s="336"/>
      <c r="C369" s="305" t="s">
        <v>10</v>
      </c>
      <c r="D369" s="580">
        <f>E369</f>
        <v>0</v>
      </c>
      <c r="E369" s="369">
        <f>F369+G369</f>
        <v>0</v>
      </c>
      <c r="F369" s="323"/>
      <c r="G369" s="346"/>
      <c r="H369" s="239"/>
      <c r="I369" s="240"/>
      <c r="J369" s="238"/>
      <c r="K369" s="240"/>
      <c r="L369" s="238"/>
      <c r="M369" s="240"/>
      <c r="N369" s="340"/>
      <c r="O369" s="342"/>
      <c r="P369" s="341"/>
      <c r="Q369" s="340"/>
      <c r="R369" s="342"/>
      <c r="S369" s="554"/>
    </row>
    <row r="370" spans="2:19" ht="15.75" hidden="1">
      <c r="B370" s="389" t="s">
        <v>312</v>
      </c>
      <c r="C370" s="305" t="s">
        <v>12</v>
      </c>
      <c r="D370" s="795">
        <f>E370+H370</f>
        <v>0</v>
      </c>
      <c r="E370" s="325">
        <f aca="true" t="shared" si="66" ref="E370:E384">F370+G370</f>
        <v>0</v>
      </c>
      <c r="F370" s="323"/>
      <c r="G370" s="346"/>
      <c r="H370" s="424">
        <f>I370</f>
        <v>0</v>
      </c>
      <c r="I370" s="736"/>
      <c r="J370" s="238"/>
      <c r="K370" s="240"/>
      <c r="L370" s="238"/>
      <c r="M370" s="240"/>
      <c r="N370" s="340"/>
      <c r="O370" s="342"/>
      <c r="P370" s="341"/>
      <c r="Q370" s="340"/>
      <c r="R370" s="342"/>
      <c r="S370" s="554"/>
    </row>
    <row r="371" spans="2:19" ht="15.75" hidden="1">
      <c r="B371" s="305"/>
      <c r="C371" s="532" t="s">
        <v>27</v>
      </c>
      <c r="D371" s="544">
        <f>E371+H371</f>
        <v>0</v>
      </c>
      <c r="E371" s="323">
        <f t="shared" si="66"/>
        <v>0</v>
      </c>
      <c r="F371" s="323"/>
      <c r="G371" s="347"/>
      <c r="H371" s="419">
        <f>I371</f>
        <v>0</v>
      </c>
      <c r="I371" s="728"/>
      <c r="J371" s="407"/>
      <c r="K371" s="406"/>
      <c r="L371" s="407"/>
      <c r="M371" s="406"/>
      <c r="N371" s="408"/>
      <c r="O371" s="409"/>
      <c r="P371" s="413"/>
      <c r="Q371" s="408"/>
      <c r="R371" s="409"/>
      <c r="S371" s="652"/>
    </row>
    <row r="372" spans="2:19" ht="15.75" hidden="1">
      <c r="B372" s="305"/>
      <c r="C372" s="305" t="s">
        <v>10</v>
      </c>
      <c r="D372" s="548">
        <f>E372+H372</f>
        <v>0</v>
      </c>
      <c r="E372" s="326">
        <f t="shared" si="66"/>
        <v>0</v>
      </c>
      <c r="F372" s="326"/>
      <c r="G372" s="330"/>
      <c r="H372" s="214">
        <f>I372</f>
        <v>0</v>
      </c>
      <c r="I372" s="722"/>
      <c r="J372" s="213"/>
      <c r="K372" s="215"/>
      <c r="L372" s="213"/>
      <c r="M372" s="215"/>
      <c r="N372" s="152"/>
      <c r="O372" s="153"/>
      <c r="P372" s="151"/>
      <c r="Q372" s="152"/>
      <c r="R372" s="153"/>
      <c r="S372" s="551"/>
    </row>
    <row r="373" spans="2:19" ht="15.75" hidden="1">
      <c r="B373" s="305" t="s">
        <v>313</v>
      </c>
      <c r="C373" s="305" t="s">
        <v>12</v>
      </c>
      <c r="D373" s="794">
        <f aca="true" t="shared" si="67" ref="D373:D378">E373</f>
        <v>0</v>
      </c>
      <c r="E373" s="571">
        <f t="shared" si="66"/>
        <v>0</v>
      </c>
      <c r="F373" s="323"/>
      <c r="G373" s="323"/>
      <c r="H373" s="425"/>
      <c r="I373" s="718"/>
      <c r="J373" s="238"/>
      <c r="K373" s="240"/>
      <c r="L373" s="238"/>
      <c r="M373" s="240"/>
      <c r="N373" s="340"/>
      <c r="O373" s="342"/>
      <c r="P373" s="341"/>
      <c r="Q373" s="340"/>
      <c r="R373" s="342"/>
      <c r="S373" s="554"/>
    </row>
    <row r="374" spans="2:19" ht="15.75" hidden="1">
      <c r="B374" s="379"/>
      <c r="C374" s="532" t="s">
        <v>27</v>
      </c>
      <c r="D374" s="581">
        <f t="shared" si="67"/>
        <v>0</v>
      </c>
      <c r="E374" s="570">
        <f t="shared" si="66"/>
        <v>0</v>
      </c>
      <c r="F374" s="323"/>
      <c r="G374" s="323"/>
      <c r="H374" s="419"/>
      <c r="I374" s="406"/>
      <c r="J374" s="407"/>
      <c r="K374" s="406"/>
      <c r="L374" s="407"/>
      <c r="M374" s="406"/>
      <c r="N374" s="408"/>
      <c r="O374" s="409"/>
      <c r="P374" s="413"/>
      <c r="Q374" s="408"/>
      <c r="R374" s="409"/>
      <c r="S374" s="652"/>
    </row>
    <row r="375" spans="2:19" ht="15.75" hidden="1">
      <c r="B375" s="379"/>
      <c r="C375" s="305" t="s">
        <v>10</v>
      </c>
      <c r="D375" s="578">
        <f t="shared" si="67"/>
        <v>0</v>
      </c>
      <c r="E375" s="672">
        <f t="shared" si="66"/>
        <v>0</v>
      </c>
      <c r="F375" s="326"/>
      <c r="G375" s="326"/>
      <c r="H375" s="214"/>
      <c r="I375" s="215"/>
      <c r="J375" s="213"/>
      <c r="K375" s="215"/>
      <c r="L375" s="213"/>
      <c r="M375" s="215"/>
      <c r="N375" s="152"/>
      <c r="O375" s="153"/>
      <c r="P375" s="151"/>
      <c r="Q375" s="152"/>
      <c r="R375" s="153"/>
      <c r="S375" s="551"/>
    </row>
    <row r="376" spans="2:19" ht="15.75" hidden="1">
      <c r="B376" s="389" t="s">
        <v>314</v>
      </c>
      <c r="C376" s="305" t="s">
        <v>12</v>
      </c>
      <c r="D376" s="795">
        <f t="shared" si="67"/>
        <v>0</v>
      </c>
      <c r="E376" s="399">
        <f t="shared" si="66"/>
        <v>0</v>
      </c>
      <c r="F376" s="326"/>
      <c r="G376" s="326"/>
      <c r="H376" s="214"/>
      <c r="I376" s="215"/>
      <c r="J376" s="213"/>
      <c r="K376" s="215"/>
      <c r="L376" s="213"/>
      <c r="M376" s="215"/>
      <c r="N376" s="152"/>
      <c r="O376" s="153"/>
      <c r="P376" s="151"/>
      <c r="Q376" s="152"/>
      <c r="R376" s="153"/>
      <c r="S376" s="551"/>
    </row>
    <row r="377" spans="2:19" ht="15.75" hidden="1">
      <c r="B377" s="379"/>
      <c r="C377" s="389" t="s">
        <v>27</v>
      </c>
      <c r="D377" s="544">
        <f t="shared" si="67"/>
        <v>0</v>
      </c>
      <c r="E377" s="432">
        <f t="shared" si="66"/>
        <v>0</v>
      </c>
      <c r="F377" s="373"/>
      <c r="G377" s="373"/>
      <c r="H377" s="239"/>
      <c r="I377" s="240"/>
      <c r="J377" s="238"/>
      <c r="K377" s="240"/>
      <c r="L377" s="238"/>
      <c r="M377" s="240"/>
      <c r="N377" s="340"/>
      <c r="O377" s="342"/>
      <c r="P377" s="341"/>
      <c r="Q377" s="340"/>
      <c r="R377" s="342"/>
      <c r="S377" s="554"/>
    </row>
    <row r="378" spans="2:19" ht="15.75" hidden="1">
      <c r="B378" s="389"/>
      <c r="C378" s="305" t="s">
        <v>10</v>
      </c>
      <c r="D378" s="548">
        <f t="shared" si="67"/>
        <v>0</v>
      </c>
      <c r="E378" s="372">
        <f t="shared" si="66"/>
        <v>0</v>
      </c>
      <c r="F378" s="323"/>
      <c r="G378" s="323"/>
      <c r="H378" s="239"/>
      <c r="I378" s="240"/>
      <c r="J378" s="238"/>
      <c r="K378" s="240"/>
      <c r="L378" s="238"/>
      <c r="M378" s="240"/>
      <c r="N378" s="340"/>
      <c r="O378" s="342"/>
      <c r="P378" s="341"/>
      <c r="Q378" s="340"/>
      <c r="R378" s="342"/>
      <c r="S378" s="554"/>
    </row>
    <row r="379" spans="2:19" ht="15.75" hidden="1">
      <c r="B379" s="389" t="s">
        <v>315</v>
      </c>
      <c r="C379" s="305" t="s">
        <v>12</v>
      </c>
      <c r="D379" s="795">
        <f>E379</f>
        <v>0</v>
      </c>
      <c r="E379" s="369">
        <f t="shared" si="66"/>
        <v>0</v>
      </c>
      <c r="F379" s="323"/>
      <c r="G379" s="323"/>
      <c r="H379" s="239"/>
      <c r="I379" s="240"/>
      <c r="J379" s="238"/>
      <c r="K379" s="240"/>
      <c r="L379" s="238"/>
      <c r="M379" s="240"/>
      <c r="N379" s="340"/>
      <c r="O379" s="342"/>
      <c r="P379" s="341"/>
      <c r="Q379" s="340"/>
      <c r="R379" s="342"/>
      <c r="S379" s="554"/>
    </row>
    <row r="380" spans="2:19" ht="15.75" hidden="1">
      <c r="B380" s="569"/>
      <c r="C380" s="305" t="s">
        <v>27</v>
      </c>
      <c r="D380" s="544">
        <f>E380</f>
        <v>0</v>
      </c>
      <c r="E380" s="323">
        <f t="shared" si="66"/>
        <v>0</v>
      </c>
      <c r="F380" s="323"/>
      <c r="G380" s="323"/>
      <c r="H380" s="239"/>
      <c r="I380" s="240"/>
      <c r="J380" s="238"/>
      <c r="K380" s="240"/>
      <c r="L380" s="238"/>
      <c r="M380" s="240"/>
      <c r="N380" s="340"/>
      <c r="O380" s="342"/>
      <c r="P380" s="341"/>
      <c r="Q380" s="340"/>
      <c r="R380" s="342"/>
      <c r="S380" s="554"/>
    </row>
    <row r="381" spans="2:19" ht="15.75" hidden="1">
      <c r="B381" s="336"/>
      <c r="C381" s="305" t="s">
        <v>10</v>
      </c>
      <c r="D381" s="548">
        <f>E381</f>
        <v>0</v>
      </c>
      <c r="E381" s="330">
        <f t="shared" si="66"/>
        <v>0</v>
      </c>
      <c r="F381" s="326"/>
      <c r="G381" s="323"/>
      <c r="H381" s="785"/>
      <c r="I381" s="215"/>
      <c r="J381" s="213"/>
      <c r="K381" s="215"/>
      <c r="L381" s="213"/>
      <c r="M381" s="215"/>
      <c r="N381" s="152"/>
      <c r="O381" s="153"/>
      <c r="P381" s="151"/>
      <c r="Q381" s="152"/>
      <c r="R381" s="153"/>
      <c r="S381" s="551"/>
    </row>
    <row r="382" spans="2:19" ht="15.75" hidden="1">
      <c r="B382" s="335" t="s">
        <v>316</v>
      </c>
      <c r="C382" s="389" t="s">
        <v>12</v>
      </c>
      <c r="D382" s="794">
        <f aca="true" t="shared" si="68" ref="D382:D393">E382+M382</f>
        <v>0</v>
      </c>
      <c r="E382" s="427">
        <f>F382</f>
        <v>0</v>
      </c>
      <c r="F382" s="373"/>
      <c r="G382" s="330"/>
      <c r="H382" s="215"/>
      <c r="I382" s="240"/>
      <c r="J382" s="238"/>
      <c r="K382" s="240"/>
      <c r="L382" s="238"/>
      <c r="M382" s="240">
        <f aca="true" t="shared" si="69" ref="M382:M387">N382</f>
        <v>0</v>
      </c>
      <c r="N382" s="340"/>
      <c r="O382" s="342"/>
      <c r="P382" s="341"/>
      <c r="Q382" s="340"/>
      <c r="R382" s="342"/>
      <c r="S382" s="554"/>
    </row>
    <row r="383" spans="2:19" ht="15.75" hidden="1">
      <c r="B383" s="336"/>
      <c r="C383" s="305" t="s">
        <v>27</v>
      </c>
      <c r="D383" s="578">
        <f t="shared" si="68"/>
        <v>0</v>
      </c>
      <c r="E383" s="325">
        <f t="shared" si="66"/>
        <v>0</v>
      </c>
      <c r="F383" s="323"/>
      <c r="G383" s="380"/>
      <c r="H383" s="239"/>
      <c r="I383" s="240"/>
      <c r="J383" s="238"/>
      <c r="K383" s="240"/>
      <c r="L383" s="238"/>
      <c r="M383" s="240">
        <f t="shared" si="69"/>
        <v>0</v>
      </c>
      <c r="N383" s="340"/>
      <c r="O383" s="342"/>
      <c r="P383" s="341"/>
      <c r="Q383" s="340"/>
      <c r="R383" s="342"/>
      <c r="S383" s="554"/>
    </row>
    <row r="384" spans="2:19" ht="15.75" hidden="1">
      <c r="B384" s="336"/>
      <c r="C384" s="305" t="s">
        <v>10</v>
      </c>
      <c r="D384" s="580">
        <f t="shared" si="68"/>
        <v>0</v>
      </c>
      <c r="E384" s="325">
        <f t="shared" si="66"/>
        <v>0</v>
      </c>
      <c r="F384" s="323"/>
      <c r="G384" s="346"/>
      <c r="H384" s="239"/>
      <c r="I384" s="240"/>
      <c r="J384" s="238"/>
      <c r="K384" s="240"/>
      <c r="L384" s="238"/>
      <c r="M384" s="240">
        <f t="shared" si="69"/>
        <v>0</v>
      </c>
      <c r="N384" s="340"/>
      <c r="O384" s="342"/>
      <c r="P384" s="341"/>
      <c r="Q384" s="340"/>
      <c r="R384" s="342"/>
      <c r="S384" s="554"/>
    </row>
    <row r="385" spans="2:19" ht="15.75" hidden="1">
      <c r="B385" s="336" t="s">
        <v>317</v>
      </c>
      <c r="C385" s="305" t="s">
        <v>12</v>
      </c>
      <c r="D385" s="727">
        <f t="shared" si="68"/>
        <v>0</v>
      </c>
      <c r="E385" s="369">
        <f aca="true" t="shared" si="70" ref="E385:E405">F385+G385</f>
        <v>0</v>
      </c>
      <c r="F385" s="323"/>
      <c r="G385" s="346"/>
      <c r="H385" s="239"/>
      <c r="I385" s="240"/>
      <c r="J385" s="238"/>
      <c r="K385" s="240"/>
      <c r="L385" s="238"/>
      <c r="M385" s="240">
        <f t="shared" si="69"/>
        <v>0</v>
      </c>
      <c r="N385" s="340"/>
      <c r="O385" s="342"/>
      <c r="P385" s="341"/>
      <c r="Q385" s="340"/>
      <c r="R385" s="342"/>
      <c r="S385" s="554"/>
    </row>
    <row r="386" spans="2:19" ht="15.75" hidden="1">
      <c r="B386" s="336"/>
      <c r="C386" s="305" t="s">
        <v>27</v>
      </c>
      <c r="D386" s="544">
        <f t="shared" si="68"/>
        <v>0</v>
      </c>
      <c r="E386" s="323">
        <f t="shared" si="70"/>
        <v>0</v>
      </c>
      <c r="F386" s="323"/>
      <c r="G386" s="346"/>
      <c r="H386" s="239"/>
      <c r="I386" s="240"/>
      <c r="J386" s="238"/>
      <c r="K386" s="240"/>
      <c r="L386" s="238"/>
      <c r="M386" s="240">
        <f t="shared" si="69"/>
        <v>0</v>
      </c>
      <c r="N386" s="340"/>
      <c r="O386" s="342"/>
      <c r="P386" s="341"/>
      <c r="Q386" s="340"/>
      <c r="R386" s="342"/>
      <c r="S386" s="554"/>
    </row>
    <row r="387" spans="2:19" ht="15.75" hidden="1">
      <c r="B387" s="336"/>
      <c r="C387" s="305" t="s">
        <v>10</v>
      </c>
      <c r="D387" s="548">
        <f t="shared" si="68"/>
        <v>0</v>
      </c>
      <c r="E387" s="330">
        <f t="shared" si="70"/>
        <v>0</v>
      </c>
      <c r="F387" s="323"/>
      <c r="G387" s="346"/>
      <c r="H387" s="239"/>
      <c r="I387" s="240"/>
      <c r="J387" s="238"/>
      <c r="K387" s="240"/>
      <c r="L387" s="238"/>
      <c r="M387" s="240">
        <f t="shared" si="69"/>
        <v>0</v>
      </c>
      <c r="N387" s="340"/>
      <c r="O387" s="342"/>
      <c r="P387" s="341"/>
      <c r="Q387" s="340"/>
      <c r="R387" s="342"/>
      <c r="S387" s="554"/>
    </row>
    <row r="388" spans="2:19" ht="15.75" hidden="1">
      <c r="B388" s="336" t="s">
        <v>318</v>
      </c>
      <c r="C388" s="305" t="s">
        <v>12</v>
      </c>
      <c r="D388" s="726">
        <f t="shared" si="68"/>
        <v>0</v>
      </c>
      <c r="E388" s="325">
        <f t="shared" si="70"/>
        <v>0</v>
      </c>
      <c r="F388" s="323"/>
      <c r="G388" s="346"/>
      <c r="H388" s="239"/>
      <c r="I388" s="240"/>
      <c r="J388" s="238"/>
      <c r="K388" s="240"/>
      <c r="L388" s="238"/>
      <c r="M388" s="240">
        <f aca="true" t="shared" si="71" ref="M388:M393">N388</f>
        <v>0</v>
      </c>
      <c r="N388" s="340"/>
      <c r="O388" s="342"/>
      <c r="P388" s="341"/>
      <c r="Q388" s="340"/>
      <c r="R388" s="342"/>
      <c r="S388" s="554"/>
    </row>
    <row r="389" spans="2:19" ht="15.75" hidden="1">
      <c r="B389" s="345"/>
      <c r="C389" s="305" t="s">
        <v>27</v>
      </c>
      <c r="D389" s="578">
        <f t="shared" si="68"/>
        <v>0</v>
      </c>
      <c r="E389" s="343">
        <f t="shared" si="70"/>
        <v>0</v>
      </c>
      <c r="F389" s="326"/>
      <c r="G389" s="334"/>
      <c r="H389" s="214"/>
      <c r="I389" s="215"/>
      <c r="J389" s="213"/>
      <c r="K389" s="215"/>
      <c r="L389" s="213"/>
      <c r="M389" s="215">
        <f t="shared" si="71"/>
        <v>0</v>
      </c>
      <c r="N389" s="152"/>
      <c r="O389" s="153"/>
      <c r="P389" s="151"/>
      <c r="Q389" s="152"/>
      <c r="R389" s="153"/>
      <c r="S389" s="551"/>
    </row>
    <row r="390" spans="2:19" ht="15.75" hidden="1">
      <c r="B390" s="336"/>
      <c r="C390" s="657" t="s">
        <v>10</v>
      </c>
      <c r="D390" s="580">
        <f t="shared" si="68"/>
        <v>0</v>
      </c>
      <c r="E390" s="427">
        <f t="shared" si="70"/>
        <v>0</v>
      </c>
      <c r="F390" s="373"/>
      <c r="G390" s="339"/>
      <c r="H390" s="419"/>
      <c r="I390" s="406"/>
      <c r="J390" s="407"/>
      <c r="K390" s="406"/>
      <c r="L390" s="407"/>
      <c r="M390" s="406">
        <f t="shared" si="71"/>
        <v>0</v>
      </c>
      <c r="N390" s="408"/>
      <c r="O390" s="409"/>
      <c r="P390" s="413"/>
      <c r="Q390" s="408"/>
      <c r="R390" s="409"/>
      <c r="S390" s="652"/>
    </row>
    <row r="391" spans="2:19" ht="15.75" hidden="1">
      <c r="B391" s="336" t="s">
        <v>319</v>
      </c>
      <c r="C391" s="305" t="s">
        <v>12</v>
      </c>
      <c r="D391" s="727">
        <f t="shared" si="68"/>
        <v>0</v>
      </c>
      <c r="E391" s="397">
        <f t="shared" si="70"/>
        <v>0</v>
      </c>
      <c r="F391" s="326"/>
      <c r="G391" s="330"/>
      <c r="H391" s="214"/>
      <c r="I391" s="215"/>
      <c r="J391" s="213"/>
      <c r="K391" s="215"/>
      <c r="L391" s="213"/>
      <c r="M391" s="215">
        <f t="shared" si="71"/>
        <v>0</v>
      </c>
      <c r="N391" s="152"/>
      <c r="O391" s="153"/>
      <c r="P391" s="151"/>
      <c r="Q391" s="152"/>
      <c r="R391" s="153"/>
      <c r="S391" s="551"/>
    </row>
    <row r="392" spans="2:19" ht="15.75" hidden="1">
      <c r="B392" s="336"/>
      <c r="C392" s="305" t="s">
        <v>27</v>
      </c>
      <c r="D392" s="544">
        <f t="shared" si="68"/>
        <v>0</v>
      </c>
      <c r="E392" s="323">
        <f t="shared" si="70"/>
        <v>0</v>
      </c>
      <c r="F392" s="323"/>
      <c r="G392" s="346"/>
      <c r="H392" s="239"/>
      <c r="I392" s="240"/>
      <c r="J392" s="238"/>
      <c r="K392" s="240"/>
      <c r="L392" s="238"/>
      <c r="M392" s="240">
        <f t="shared" si="71"/>
        <v>0</v>
      </c>
      <c r="N392" s="340"/>
      <c r="O392" s="342"/>
      <c r="P392" s="341"/>
      <c r="Q392" s="340"/>
      <c r="R392" s="342"/>
      <c r="S392" s="554"/>
    </row>
    <row r="393" spans="2:19" ht="15.75" hidden="1">
      <c r="B393" s="344"/>
      <c r="C393" s="532" t="s">
        <v>10</v>
      </c>
      <c r="D393" s="537">
        <f t="shared" si="68"/>
        <v>0</v>
      </c>
      <c r="E393" s="346">
        <f t="shared" si="70"/>
        <v>0</v>
      </c>
      <c r="F393" s="323"/>
      <c r="G393" s="346"/>
      <c r="H393" s="419"/>
      <c r="I393" s="406"/>
      <c r="J393" s="407"/>
      <c r="K393" s="406"/>
      <c r="L393" s="407"/>
      <c r="M393" s="406">
        <f t="shared" si="71"/>
        <v>0</v>
      </c>
      <c r="N393" s="408"/>
      <c r="O393" s="409"/>
      <c r="P393" s="413"/>
      <c r="Q393" s="408"/>
      <c r="R393" s="409"/>
      <c r="S393" s="652"/>
    </row>
    <row r="394" spans="2:19" ht="15.75" hidden="1">
      <c r="B394" s="336" t="s">
        <v>320</v>
      </c>
      <c r="C394" s="305" t="s">
        <v>12</v>
      </c>
      <c r="D394" s="727">
        <f aca="true" t="shared" si="72" ref="D394:D399">E394+M394+O394</f>
        <v>0</v>
      </c>
      <c r="E394" s="343">
        <f t="shared" si="70"/>
        <v>0</v>
      </c>
      <c r="F394" s="326"/>
      <c r="G394" s="330"/>
      <c r="H394" s="214"/>
      <c r="I394" s="215"/>
      <c r="J394" s="213"/>
      <c r="K394" s="215"/>
      <c r="L394" s="213"/>
      <c r="M394" s="215">
        <f aca="true" t="shared" si="73" ref="M394:M399">N394</f>
        <v>0</v>
      </c>
      <c r="N394" s="152"/>
      <c r="O394" s="153">
        <f aca="true" t="shared" si="74" ref="O394:O399">Q394</f>
        <v>0</v>
      </c>
      <c r="P394" s="151"/>
      <c r="Q394" s="152"/>
      <c r="R394" s="153"/>
      <c r="S394" s="551"/>
    </row>
    <row r="395" spans="2:19" ht="15.75" hidden="1">
      <c r="B395" s="336"/>
      <c r="C395" s="305" t="s">
        <v>27</v>
      </c>
      <c r="D395" s="578">
        <f t="shared" si="72"/>
        <v>0</v>
      </c>
      <c r="E395" s="325">
        <f t="shared" si="70"/>
        <v>0</v>
      </c>
      <c r="F395" s="323"/>
      <c r="G395" s="347"/>
      <c r="H395" s="424"/>
      <c r="I395" s="240"/>
      <c r="J395" s="238"/>
      <c r="K395" s="240"/>
      <c r="L395" s="238"/>
      <c r="M395" s="240">
        <f t="shared" si="73"/>
        <v>0</v>
      </c>
      <c r="N395" s="340"/>
      <c r="O395" s="342">
        <f t="shared" si="74"/>
        <v>0</v>
      </c>
      <c r="P395" s="341"/>
      <c r="Q395" s="340"/>
      <c r="R395" s="342"/>
      <c r="S395" s="554"/>
    </row>
    <row r="396" spans="2:19" ht="15.75" hidden="1">
      <c r="B396" s="345"/>
      <c r="C396" s="532" t="s">
        <v>10</v>
      </c>
      <c r="D396" s="580">
        <f t="shared" si="72"/>
        <v>0</v>
      </c>
      <c r="E396" s="325">
        <f t="shared" si="70"/>
        <v>0</v>
      </c>
      <c r="F396" s="323"/>
      <c r="G396" s="346"/>
      <c r="H396" s="419"/>
      <c r="I396" s="406"/>
      <c r="J396" s="407"/>
      <c r="K396" s="406"/>
      <c r="L396" s="407"/>
      <c r="M396" s="406">
        <f t="shared" si="73"/>
        <v>0</v>
      </c>
      <c r="N396" s="408"/>
      <c r="O396" s="409">
        <f t="shared" si="74"/>
        <v>0</v>
      </c>
      <c r="P396" s="413"/>
      <c r="Q396" s="408"/>
      <c r="R396" s="409"/>
      <c r="S396" s="652"/>
    </row>
    <row r="397" spans="2:19" ht="15.75" hidden="1">
      <c r="B397" s="336" t="s">
        <v>321</v>
      </c>
      <c r="C397" s="305" t="s">
        <v>12</v>
      </c>
      <c r="D397" s="727">
        <f t="shared" si="72"/>
        <v>0</v>
      </c>
      <c r="E397" s="397">
        <f t="shared" si="70"/>
        <v>0</v>
      </c>
      <c r="F397" s="326"/>
      <c r="G397" s="330"/>
      <c r="H397" s="214"/>
      <c r="I397" s="215"/>
      <c r="J397" s="213"/>
      <c r="K397" s="215"/>
      <c r="L397" s="213"/>
      <c r="M397" s="215">
        <f t="shared" si="73"/>
        <v>0</v>
      </c>
      <c r="N397" s="152"/>
      <c r="O397" s="153">
        <f t="shared" si="74"/>
        <v>0</v>
      </c>
      <c r="P397" s="151"/>
      <c r="Q397" s="152"/>
      <c r="R397" s="153"/>
      <c r="S397" s="551"/>
    </row>
    <row r="398" spans="2:19" ht="15.75" hidden="1">
      <c r="B398" s="336"/>
      <c r="C398" s="305" t="s">
        <v>27</v>
      </c>
      <c r="D398" s="544">
        <f t="shared" si="72"/>
        <v>0</v>
      </c>
      <c r="E398" s="323">
        <f t="shared" si="70"/>
        <v>0</v>
      </c>
      <c r="F398" s="325"/>
      <c r="G398" s="346"/>
      <c r="H398" s="239"/>
      <c r="I398" s="240"/>
      <c r="J398" s="238"/>
      <c r="K398" s="240"/>
      <c r="L398" s="238"/>
      <c r="M398" s="240">
        <f t="shared" si="73"/>
        <v>0</v>
      </c>
      <c r="N398" s="340"/>
      <c r="O398" s="342">
        <f t="shared" si="74"/>
        <v>0</v>
      </c>
      <c r="P398" s="341"/>
      <c r="Q398" s="340"/>
      <c r="R398" s="342"/>
      <c r="S398" s="554"/>
    </row>
    <row r="399" spans="2:19" ht="15.75" hidden="1">
      <c r="B399" s="336"/>
      <c r="C399" s="305" t="s">
        <v>10</v>
      </c>
      <c r="D399" s="548">
        <f t="shared" si="72"/>
        <v>0</v>
      </c>
      <c r="E399" s="330">
        <f t="shared" si="70"/>
        <v>0</v>
      </c>
      <c r="F399" s="343"/>
      <c r="G399" s="330"/>
      <c r="H399" s="214"/>
      <c r="I399" s="215"/>
      <c r="J399" s="213"/>
      <c r="K399" s="215"/>
      <c r="L399" s="213"/>
      <c r="M399" s="215">
        <f t="shared" si="73"/>
        <v>0</v>
      </c>
      <c r="N399" s="152"/>
      <c r="O399" s="153">
        <f t="shared" si="74"/>
        <v>0</v>
      </c>
      <c r="P399" s="151"/>
      <c r="Q399" s="152"/>
      <c r="R399" s="153"/>
      <c r="S399" s="551"/>
    </row>
    <row r="400" spans="2:19" ht="15.75" hidden="1">
      <c r="B400" s="345" t="s">
        <v>324</v>
      </c>
      <c r="C400" s="657" t="s">
        <v>12</v>
      </c>
      <c r="D400" s="726">
        <f>H400</f>
        <v>0</v>
      </c>
      <c r="E400" s="427">
        <f t="shared" si="70"/>
        <v>0</v>
      </c>
      <c r="F400" s="427"/>
      <c r="G400" s="339"/>
      <c r="H400" s="419">
        <f>I400+J400</f>
        <v>0</v>
      </c>
      <c r="I400" s="728"/>
      <c r="J400" s="407"/>
      <c r="K400" s="406"/>
      <c r="L400" s="407"/>
      <c r="M400" s="406">
        <f>N400</f>
        <v>0</v>
      </c>
      <c r="N400" s="408"/>
      <c r="O400" s="409"/>
      <c r="P400" s="413"/>
      <c r="Q400" s="408"/>
      <c r="R400" s="409"/>
      <c r="S400" s="652"/>
    </row>
    <row r="401" spans="2:19" ht="15.75" hidden="1">
      <c r="B401" s="336"/>
      <c r="C401" s="305" t="s">
        <v>27</v>
      </c>
      <c r="D401" s="578">
        <f aca="true" t="shared" si="75" ref="D401:D464">H401</f>
        <v>0</v>
      </c>
      <c r="E401" s="343">
        <f t="shared" si="70"/>
        <v>0</v>
      </c>
      <c r="F401" s="343"/>
      <c r="G401" s="334"/>
      <c r="H401" s="214">
        <f aca="true" t="shared" si="76" ref="H401:H464">I401+J401</f>
        <v>0</v>
      </c>
      <c r="I401" s="722"/>
      <c r="J401" s="213"/>
      <c r="K401" s="215"/>
      <c r="L401" s="213"/>
      <c r="M401" s="215">
        <f>N401</f>
        <v>0</v>
      </c>
      <c r="N401" s="152"/>
      <c r="O401" s="153"/>
      <c r="P401" s="151"/>
      <c r="Q401" s="152"/>
      <c r="R401" s="153"/>
      <c r="S401" s="551"/>
    </row>
    <row r="402" spans="2:19" ht="15.75" hidden="1">
      <c r="B402" s="336"/>
      <c r="C402" s="305" t="s">
        <v>10</v>
      </c>
      <c r="D402" s="578">
        <f t="shared" si="75"/>
        <v>0</v>
      </c>
      <c r="E402" s="343">
        <f t="shared" si="70"/>
        <v>0</v>
      </c>
      <c r="F402" s="343"/>
      <c r="G402" s="330"/>
      <c r="H402" s="214">
        <f t="shared" si="76"/>
        <v>0</v>
      </c>
      <c r="I402" s="722"/>
      <c r="J402" s="213"/>
      <c r="K402" s="215"/>
      <c r="L402" s="213"/>
      <c r="M402" s="215">
        <f>N402</f>
        <v>0</v>
      </c>
      <c r="N402" s="152"/>
      <c r="O402" s="153"/>
      <c r="P402" s="151"/>
      <c r="Q402" s="152"/>
      <c r="R402" s="153"/>
      <c r="S402" s="551"/>
    </row>
    <row r="403" spans="2:19" ht="15.75" hidden="1">
      <c r="B403" s="345" t="s">
        <v>325</v>
      </c>
      <c r="C403" s="389" t="s">
        <v>12</v>
      </c>
      <c r="D403" s="774">
        <f t="shared" si="75"/>
        <v>0</v>
      </c>
      <c r="E403" s="390">
        <f t="shared" si="70"/>
        <v>0</v>
      </c>
      <c r="F403" s="354"/>
      <c r="G403" s="354"/>
      <c r="H403" s="239">
        <f t="shared" si="76"/>
        <v>0</v>
      </c>
      <c r="I403" s="765"/>
      <c r="J403" s="238"/>
      <c r="K403" s="240"/>
      <c r="L403" s="238"/>
      <c r="M403" s="240">
        <f aca="true" t="shared" si="77" ref="M403:M417">N403</f>
        <v>0</v>
      </c>
      <c r="N403" s="340"/>
      <c r="O403" s="342"/>
      <c r="P403" s="341"/>
      <c r="Q403" s="340"/>
      <c r="R403" s="342"/>
      <c r="S403" s="554"/>
    </row>
    <row r="404" spans="2:19" ht="15.75" hidden="1">
      <c r="B404" s="344"/>
      <c r="C404" s="389" t="s">
        <v>27</v>
      </c>
      <c r="D404" s="574">
        <f t="shared" si="75"/>
        <v>0</v>
      </c>
      <c r="E404" s="427">
        <f t="shared" si="70"/>
        <v>0</v>
      </c>
      <c r="F404" s="380"/>
      <c r="G404" s="380"/>
      <c r="H404" s="239">
        <f t="shared" si="76"/>
        <v>0</v>
      </c>
      <c r="I404" s="765"/>
      <c r="J404" s="238"/>
      <c r="K404" s="240"/>
      <c r="L404" s="238"/>
      <c r="M404" s="240">
        <f t="shared" si="77"/>
        <v>0</v>
      </c>
      <c r="N404" s="340"/>
      <c r="O404" s="342"/>
      <c r="P404" s="341"/>
      <c r="Q404" s="340"/>
      <c r="R404" s="342"/>
      <c r="S404" s="554"/>
    </row>
    <row r="405" spans="2:19" ht="15.75" hidden="1">
      <c r="B405" s="344"/>
      <c r="C405" s="305" t="s">
        <v>10</v>
      </c>
      <c r="D405" s="562">
        <f t="shared" si="75"/>
        <v>0</v>
      </c>
      <c r="E405" s="325">
        <f t="shared" si="70"/>
        <v>0</v>
      </c>
      <c r="F405" s="330"/>
      <c r="G405" s="346"/>
      <c r="H405" s="424">
        <f t="shared" si="76"/>
        <v>0</v>
      </c>
      <c r="I405" s="765"/>
      <c r="J405" s="238"/>
      <c r="K405" s="240"/>
      <c r="L405" s="238"/>
      <c r="M405" s="240">
        <f t="shared" si="77"/>
        <v>0</v>
      </c>
      <c r="N405" s="340"/>
      <c r="O405" s="342"/>
      <c r="P405" s="341"/>
      <c r="Q405" s="340"/>
      <c r="R405" s="342"/>
      <c r="S405" s="554"/>
    </row>
    <row r="406" spans="2:19" ht="15.75" hidden="1">
      <c r="B406" s="344" t="s">
        <v>326</v>
      </c>
      <c r="C406" s="305" t="s">
        <v>12</v>
      </c>
      <c r="D406" s="725">
        <f t="shared" si="75"/>
        <v>0</v>
      </c>
      <c r="E406" s="369">
        <f aca="true" t="shared" si="78" ref="E406:E411">F406+G406</f>
        <v>0</v>
      </c>
      <c r="F406" s="354"/>
      <c r="G406" s="346"/>
      <c r="H406" s="239">
        <f t="shared" si="76"/>
        <v>0</v>
      </c>
      <c r="I406" s="765"/>
      <c r="J406" s="238"/>
      <c r="K406" s="240"/>
      <c r="L406" s="238"/>
      <c r="M406" s="240">
        <f t="shared" si="77"/>
        <v>0</v>
      </c>
      <c r="N406" s="340"/>
      <c r="O406" s="342"/>
      <c r="P406" s="341"/>
      <c r="Q406" s="340"/>
      <c r="R406" s="342"/>
      <c r="S406" s="554"/>
    </row>
    <row r="407" spans="2:19" ht="15.75" hidden="1">
      <c r="B407" s="344"/>
      <c r="C407" s="305" t="s">
        <v>27</v>
      </c>
      <c r="D407" s="562">
        <f t="shared" si="75"/>
        <v>0</v>
      </c>
      <c r="E407" s="323">
        <f t="shared" si="78"/>
        <v>0</v>
      </c>
      <c r="F407" s="354"/>
      <c r="G407" s="346"/>
      <c r="H407" s="767">
        <f t="shared" si="76"/>
        <v>0</v>
      </c>
      <c r="I407" s="765"/>
      <c r="J407" s="238"/>
      <c r="K407" s="240"/>
      <c r="L407" s="238"/>
      <c r="M407" s="240">
        <f t="shared" si="77"/>
        <v>0</v>
      </c>
      <c r="N407" s="340"/>
      <c r="O407" s="342"/>
      <c r="P407" s="341"/>
      <c r="Q407" s="340"/>
      <c r="R407" s="342"/>
      <c r="S407" s="554"/>
    </row>
    <row r="408" spans="2:19" ht="15.75" hidden="1">
      <c r="B408" s="344"/>
      <c r="C408" s="305" t="s">
        <v>10</v>
      </c>
      <c r="D408" s="562">
        <f t="shared" si="75"/>
        <v>0</v>
      </c>
      <c r="E408" s="330">
        <f t="shared" si="78"/>
        <v>0</v>
      </c>
      <c r="F408" s="354"/>
      <c r="G408" s="346"/>
      <c r="H408" s="425">
        <f t="shared" si="76"/>
        <v>0</v>
      </c>
      <c r="I408" s="766"/>
      <c r="J408" s="238"/>
      <c r="K408" s="240"/>
      <c r="L408" s="238"/>
      <c r="M408" s="240">
        <f t="shared" si="77"/>
        <v>0</v>
      </c>
      <c r="N408" s="340"/>
      <c r="O408" s="342"/>
      <c r="P408" s="341"/>
      <c r="Q408" s="340"/>
      <c r="R408" s="342"/>
      <c r="S408" s="554"/>
    </row>
    <row r="409" spans="2:19" ht="15.75" hidden="1">
      <c r="B409" s="344" t="s">
        <v>327</v>
      </c>
      <c r="C409" s="305" t="s">
        <v>12</v>
      </c>
      <c r="D409" s="563">
        <f t="shared" si="75"/>
        <v>0</v>
      </c>
      <c r="E409" s="325">
        <f t="shared" si="78"/>
        <v>0</v>
      </c>
      <c r="F409" s="354"/>
      <c r="G409" s="346"/>
      <c r="H409" s="424">
        <f t="shared" si="76"/>
        <v>0</v>
      </c>
      <c r="I409" s="736"/>
      <c r="J409" s="238"/>
      <c r="K409" s="240"/>
      <c r="L409" s="238"/>
      <c r="M409" s="240">
        <f t="shared" si="77"/>
        <v>0</v>
      </c>
      <c r="N409" s="340"/>
      <c r="O409" s="342"/>
      <c r="P409" s="341"/>
      <c r="Q409" s="340"/>
      <c r="R409" s="342"/>
      <c r="S409" s="554"/>
    </row>
    <row r="410" spans="2:19" ht="15.75" hidden="1">
      <c r="B410" s="344"/>
      <c r="C410" s="305" t="s">
        <v>27</v>
      </c>
      <c r="D410" s="562">
        <f t="shared" si="75"/>
        <v>0</v>
      </c>
      <c r="E410" s="325">
        <f t="shared" si="78"/>
        <v>0</v>
      </c>
      <c r="F410" s="354"/>
      <c r="G410" s="346"/>
      <c r="H410" s="239">
        <f t="shared" si="76"/>
        <v>0</v>
      </c>
      <c r="I410" s="765"/>
      <c r="J410" s="238"/>
      <c r="K410" s="240"/>
      <c r="L410" s="238"/>
      <c r="M410" s="240">
        <f t="shared" si="77"/>
        <v>0</v>
      </c>
      <c r="N410" s="340"/>
      <c r="O410" s="342"/>
      <c r="P410" s="341"/>
      <c r="Q410" s="340"/>
      <c r="R410" s="342"/>
      <c r="S410" s="554"/>
    </row>
    <row r="411" spans="2:19" ht="15.75" hidden="1">
      <c r="B411" s="344"/>
      <c r="C411" s="305" t="s">
        <v>10</v>
      </c>
      <c r="D411" s="562">
        <f t="shared" si="75"/>
        <v>0</v>
      </c>
      <c r="E411" s="325">
        <f t="shared" si="78"/>
        <v>0</v>
      </c>
      <c r="F411" s="354"/>
      <c r="G411" s="346"/>
      <c r="H411" s="239">
        <f t="shared" si="76"/>
        <v>0</v>
      </c>
      <c r="I411" s="765"/>
      <c r="J411" s="238"/>
      <c r="K411" s="240"/>
      <c r="L411" s="238"/>
      <c r="M411" s="240">
        <f t="shared" si="77"/>
        <v>0</v>
      </c>
      <c r="N411" s="340"/>
      <c r="O411" s="342"/>
      <c r="P411" s="341"/>
      <c r="Q411" s="340"/>
      <c r="R411" s="342"/>
      <c r="S411" s="554"/>
    </row>
    <row r="412" spans="2:19" ht="15.75" hidden="1">
      <c r="B412" s="344" t="s">
        <v>328</v>
      </c>
      <c r="C412" s="532" t="s">
        <v>12</v>
      </c>
      <c r="D412" s="775">
        <f t="shared" si="75"/>
        <v>0</v>
      </c>
      <c r="E412" s="369">
        <f aca="true" t="shared" si="79" ref="E412:E420">F412+G412</f>
        <v>0</v>
      </c>
      <c r="F412" s="339"/>
      <c r="G412" s="346"/>
      <c r="H412" s="419">
        <f t="shared" si="76"/>
        <v>0</v>
      </c>
      <c r="I412" s="728"/>
      <c r="J412" s="407"/>
      <c r="K412" s="406"/>
      <c r="L412" s="407"/>
      <c r="M412" s="406">
        <f t="shared" si="77"/>
        <v>0</v>
      </c>
      <c r="N412" s="408"/>
      <c r="O412" s="409"/>
      <c r="P412" s="413"/>
      <c r="Q412" s="408"/>
      <c r="R412" s="409"/>
      <c r="S412" s="652"/>
    </row>
    <row r="413" spans="2:19" ht="15.75" hidden="1">
      <c r="B413" s="336"/>
      <c r="C413" s="305" t="s">
        <v>27</v>
      </c>
      <c r="D413" s="562">
        <f t="shared" si="75"/>
        <v>0</v>
      </c>
      <c r="E413" s="326">
        <f t="shared" si="79"/>
        <v>0</v>
      </c>
      <c r="F413" s="330"/>
      <c r="G413" s="330"/>
      <c r="H413" s="214">
        <f t="shared" si="76"/>
        <v>0</v>
      </c>
      <c r="I413" s="722"/>
      <c r="J413" s="213"/>
      <c r="K413" s="215"/>
      <c r="L413" s="213"/>
      <c r="M413" s="215">
        <f t="shared" si="77"/>
        <v>0</v>
      </c>
      <c r="N413" s="152"/>
      <c r="O413" s="153"/>
      <c r="P413" s="151"/>
      <c r="Q413" s="152"/>
      <c r="R413" s="153"/>
      <c r="S413" s="551"/>
    </row>
    <row r="414" spans="2:19" ht="15.75" hidden="1">
      <c r="B414" s="344"/>
      <c r="C414" s="305" t="s">
        <v>10</v>
      </c>
      <c r="D414" s="562">
        <f t="shared" si="75"/>
        <v>0</v>
      </c>
      <c r="E414" s="330">
        <f t="shared" si="79"/>
        <v>0</v>
      </c>
      <c r="F414" s="354"/>
      <c r="G414" s="346"/>
      <c r="H414" s="239">
        <f t="shared" si="76"/>
        <v>0</v>
      </c>
      <c r="I414" s="765"/>
      <c r="J414" s="238"/>
      <c r="K414" s="240"/>
      <c r="L414" s="238"/>
      <c r="M414" s="240">
        <f t="shared" si="77"/>
        <v>0</v>
      </c>
      <c r="N414" s="340"/>
      <c r="O414" s="342"/>
      <c r="P414" s="341"/>
      <c r="Q414" s="340"/>
      <c r="R414" s="342"/>
      <c r="S414" s="554"/>
    </row>
    <row r="415" spans="2:19" ht="15.75" hidden="1">
      <c r="B415" s="344" t="s">
        <v>329</v>
      </c>
      <c r="C415" s="305" t="s">
        <v>12</v>
      </c>
      <c r="D415" s="563">
        <f t="shared" si="75"/>
        <v>0</v>
      </c>
      <c r="E415" s="369">
        <f t="shared" si="79"/>
        <v>0</v>
      </c>
      <c r="F415" s="354"/>
      <c r="G415" s="346"/>
      <c r="H415" s="239">
        <f t="shared" si="76"/>
        <v>0</v>
      </c>
      <c r="I415" s="765"/>
      <c r="J415" s="238"/>
      <c r="K415" s="240"/>
      <c r="L415" s="238"/>
      <c r="M415" s="240">
        <f t="shared" si="77"/>
        <v>0</v>
      </c>
      <c r="N415" s="340"/>
      <c r="O415" s="342"/>
      <c r="P415" s="341"/>
      <c r="Q415" s="340"/>
      <c r="R415" s="342"/>
      <c r="S415" s="554"/>
    </row>
    <row r="416" spans="2:19" ht="15.75" hidden="1">
      <c r="B416" s="344"/>
      <c r="C416" s="305" t="s">
        <v>27</v>
      </c>
      <c r="D416" s="562">
        <f t="shared" si="75"/>
        <v>0</v>
      </c>
      <c r="E416" s="323">
        <f t="shared" si="79"/>
        <v>0</v>
      </c>
      <c r="F416" s="354"/>
      <c r="G416" s="346"/>
      <c r="H416" s="239">
        <f t="shared" si="76"/>
        <v>0</v>
      </c>
      <c r="I416" s="765"/>
      <c r="J416" s="238"/>
      <c r="K416" s="240"/>
      <c r="L416" s="238"/>
      <c r="M416" s="240">
        <f t="shared" si="77"/>
        <v>0</v>
      </c>
      <c r="N416" s="340"/>
      <c r="O416" s="342"/>
      <c r="P416" s="341"/>
      <c r="Q416" s="340"/>
      <c r="R416" s="342"/>
      <c r="S416" s="554"/>
    </row>
    <row r="417" spans="2:19" ht="15.75" hidden="1">
      <c r="B417" s="344"/>
      <c r="C417" s="305" t="s">
        <v>10</v>
      </c>
      <c r="D417" s="562">
        <f t="shared" si="75"/>
        <v>0</v>
      </c>
      <c r="E417" s="330">
        <f t="shared" si="79"/>
        <v>0</v>
      </c>
      <c r="F417" s="354"/>
      <c r="G417" s="346"/>
      <c r="H417" s="239">
        <f t="shared" si="76"/>
        <v>0</v>
      </c>
      <c r="I417" s="765"/>
      <c r="J417" s="238"/>
      <c r="K417" s="240"/>
      <c r="L417" s="238"/>
      <c r="M417" s="240">
        <f t="shared" si="77"/>
        <v>0</v>
      </c>
      <c r="N417" s="340"/>
      <c r="O417" s="342"/>
      <c r="P417" s="341"/>
      <c r="Q417" s="340"/>
      <c r="R417" s="342"/>
      <c r="S417" s="554"/>
    </row>
    <row r="418" spans="2:19" ht="15.75" hidden="1">
      <c r="B418" s="344" t="s">
        <v>330</v>
      </c>
      <c r="C418" s="305" t="s">
        <v>12</v>
      </c>
      <c r="D418" s="776">
        <f t="shared" si="75"/>
        <v>0</v>
      </c>
      <c r="E418" s="369">
        <f t="shared" si="79"/>
        <v>0</v>
      </c>
      <c r="F418" s="354"/>
      <c r="G418" s="346"/>
      <c r="H418" s="239">
        <f t="shared" si="76"/>
        <v>0</v>
      </c>
      <c r="I418" s="765"/>
      <c r="J418" s="238"/>
      <c r="K418" s="240"/>
      <c r="L418" s="238"/>
      <c r="M418" s="240"/>
      <c r="N418" s="340"/>
      <c r="O418" s="342"/>
      <c r="P418" s="341"/>
      <c r="Q418" s="340"/>
      <c r="R418" s="342"/>
      <c r="S418" s="554"/>
    </row>
    <row r="419" spans="2:19" ht="15.75" hidden="1">
      <c r="B419" s="344"/>
      <c r="C419" s="305" t="s">
        <v>27</v>
      </c>
      <c r="D419" s="578">
        <f t="shared" si="75"/>
        <v>0</v>
      </c>
      <c r="E419" s="369">
        <f t="shared" si="79"/>
        <v>0</v>
      </c>
      <c r="F419" s="354"/>
      <c r="G419" s="346"/>
      <c r="H419" s="239">
        <f t="shared" si="76"/>
        <v>0</v>
      </c>
      <c r="I419" s="765"/>
      <c r="J419" s="238"/>
      <c r="K419" s="240"/>
      <c r="L419" s="238"/>
      <c r="M419" s="240"/>
      <c r="N419" s="340"/>
      <c r="O419" s="342"/>
      <c r="P419" s="341"/>
      <c r="Q419" s="340"/>
      <c r="R419" s="342"/>
      <c r="S419" s="554"/>
    </row>
    <row r="420" spans="2:19" ht="15.75" hidden="1">
      <c r="B420" s="344"/>
      <c r="C420" s="305" t="s">
        <v>10</v>
      </c>
      <c r="D420" s="580">
        <f t="shared" si="75"/>
        <v>0</v>
      </c>
      <c r="E420" s="369">
        <f t="shared" si="79"/>
        <v>0</v>
      </c>
      <c r="F420" s="354"/>
      <c r="G420" s="346"/>
      <c r="H420" s="239">
        <f t="shared" si="76"/>
        <v>0</v>
      </c>
      <c r="I420" s="765"/>
      <c r="J420" s="238"/>
      <c r="K420" s="240"/>
      <c r="L420" s="238"/>
      <c r="M420" s="240"/>
      <c r="N420" s="340"/>
      <c r="O420" s="342"/>
      <c r="P420" s="341"/>
      <c r="Q420" s="340"/>
      <c r="R420" s="342"/>
      <c r="S420" s="554"/>
    </row>
    <row r="421" spans="2:19" ht="15.75" hidden="1">
      <c r="B421" s="344" t="s">
        <v>331</v>
      </c>
      <c r="C421" s="305" t="s">
        <v>12</v>
      </c>
      <c r="D421" s="777">
        <f t="shared" si="75"/>
        <v>0</v>
      </c>
      <c r="E421" s="369">
        <f aca="true" t="shared" si="80" ref="E421:E426">F421+G421</f>
        <v>0</v>
      </c>
      <c r="F421" s="354"/>
      <c r="G421" s="346"/>
      <c r="H421" s="239">
        <f t="shared" si="76"/>
        <v>0</v>
      </c>
      <c r="I421" s="240"/>
      <c r="J421" s="238"/>
      <c r="K421" s="240"/>
      <c r="L421" s="238"/>
      <c r="M421" s="240">
        <f aca="true" t="shared" si="81" ref="M421:M435">N421</f>
        <v>0</v>
      </c>
      <c r="N421" s="340"/>
      <c r="O421" s="342"/>
      <c r="P421" s="341"/>
      <c r="Q421" s="340"/>
      <c r="R421" s="342"/>
      <c r="S421" s="554"/>
    </row>
    <row r="422" spans="2:19" ht="15.75" hidden="1">
      <c r="B422" s="344"/>
      <c r="C422" s="305" t="s">
        <v>27</v>
      </c>
      <c r="D422" s="544">
        <f t="shared" si="75"/>
        <v>0</v>
      </c>
      <c r="E422" s="323">
        <f t="shared" si="80"/>
        <v>0</v>
      </c>
      <c r="F422" s="354"/>
      <c r="G422" s="346"/>
      <c r="H422" s="239">
        <f t="shared" si="76"/>
        <v>0</v>
      </c>
      <c r="I422" s="240"/>
      <c r="J422" s="238"/>
      <c r="K422" s="240"/>
      <c r="L422" s="238"/>
      <c r="M422" s="240">
        <f t="shared" si="81"/>
        <v>0</v>
      </c>
      <c r="N422" s="340"/>
      <c r="O422" s="342"/>
      <c r="P422" s="341"/>
      <c r="Q422" s="340"/>
      <c r="R422" s="342"/>
      <c r="S422" s="554"/>
    </row>
    <row r="423" spans="2:19" ht="15.75" hidden="1">
      <c r="B423" s="344"/>
      <c r="C423" s="305" t="s">
        <v>10</v>
      </c>
      <c r="D423" s="548">
        <f t="shared" si="75"/>
        <v>0</v>
      </c>
      <c r="E423" s="330">
        <f t="shared" si="80"/>
        <v>0</v>
      </c>
      <c r="F423" s="354"/>
      <c r="G423" s="346"/>
      <c r="H423" s="239">
        <f t="shared" si="76"/>
        <v>0</v>
      </c>
      <c r="I423" s="240"/>
      <c r="J423" s="238"/>
      <c r="K423" s="240"/>
      <c r="L423" s="238"/>
      <c r="M423" s="240">
        <f t="shared" si="81"/>
        <v>0</v>
      </c>
      <c r="N423" s="340"/>
      <c r="O423" s="342"/>
      <c r="P423" s="341"/>
      <c r="Q423" s="340"/>
      <c r="R423" s="342"/>
      <c r="S423" s="554"/>
    </row>
    <row r="424" spans="2:19" ht="15.75" hidden="1">
      <c r="B424" s="344" t="s">
        <v>332</v>
      </c>
      <c r="C424" s="305" t="s">
        <v>12</v>
      </c>
      <c r="D424" s="776">
        <f t="shared" si="75"/>
        <v>0</v>
      </c>
      <c r="E424" s="325">
        <f t="shared" si="80"/>
        <v>0</v>
      </c>
      <c r="F424" s="354"/>
      <c r="G424" s="346"/>
      <c r="H424" s="239">
        <f t="shared" si="76"/>
        <v>0</v>
      </c>
      <c r="I424" s="240"/>
      <c r="J424" s="238"/>
      <c r="K424" s="240"/>
      <c r="L424" s="238"/>
      <c r="M424" s="240">
        <f t="shared" si="81"/>
        <v>0</v>
      </c>
      <c r="N424" s="340"/>
      <c r="O424" s="342"/>
      <c r="P424" s="341"/>
      <c r="Q424" s="340"/>
      <c r="R424" s="342"/>
      <c r="S424" s="554"/>
    </row>
    <row r="425" spans="2:19" ht="15.75" hidden="1">
      <c r="B425" s="344"/>
      <c r="C425" s="532" t="s">
        <v>27</v>
      </c>
      <c r="D425" s="778">
        <f t="shared" si="75"/>
        <v>0</v>
      </c>
      <c r="E425" s="323">
        <f t="shared" si="80"/>
        <v>0</v>
      </c>
      <c r="F425" s="339"/>
      <c r="G425" s="346"/>
      <c r="H425" s="419">
        <f t="shared" si="76"/>
        <v>0</v>
      </c>
      <c r="I425" s="406"/>
      <c r="J425" s="407"/>
      <c r="K425" s="406"/>
      <c r="L425" s="407"/>
      <c r="M425" s="406">
        <f t="shared" si="81"/>
        <v>0</v>
      </c>
      <c r="N425" s="408"/>
      <c r="O425" s="409"/>
      <c r="P425" s="413"/>
      <c r="Q425" s="408"/>
      <c r="R425" s="409"/>
      <c r="S425" s="652"/>
    </row>
    <row r="426" spans="2:19" ht="15.75" hidden="1">
      <c r="B426" s="336"/>
      <c r="C426" s="305" t="s">
        <v>10</v>
      </c>
      <c r="D426" s="562">
        <f t="shared" si="75"/>
        <v>0</v>
      </c>
      <c r="E426" s="326">
        <f t="shared" si="80"/>
        <v>0</v>
      </c>
      <c r="F426" s="330"/>
      <c r="G426" s="330"/>
      <c r="H426" s="214">
        <f t="shared" si="76"/>
        <v>0</v>
      </c>
      <c r="I426" s="215"/>
      <c r="J426" s="213"/>
      <c r="K426" s="215"/>
      <c r="L426" s="213"/>
      <c r="M426" s="215">
        <f t="shared" si="81"/>
        <v>0</v>
      </c>
      <c r="N426" s="152"/>
      <c r="O426" s="153"/>
      <c r="P426" s="151"/>
      <c r="Q426" s="152"/>
      <c r="R426" s="153"/>
      <c r="S426" s="551"/>
    </row>
    <row r="427" spans="2:19" ht="15.75" hidden="1">
      <c r="B427" s="336" t="s">
        <v>333</v>
      </c>
      <c r="C427" s="305" t="s">
        <v>12</v>
      </c>
      <c r="D427" s="563">
        <f t="shared" si="75"/>
        <v>0</v>
      </c>
      <c r="E427" s="326">
        <f aca="true" t="shared" si="82" ref="E427:E432">F427+G427</f>
        <v>0</v>
      </c>
      <c r="F427" s="330"/>
      <c r="G427" s="330"/>
      <c r="H427" s="214">
        <f t="shared" si="76"/>
        <v>0</v>
      </c>
      <c r="I427" s="215"/>
      <c r="J427" s="213"/>
      <c r="K427" s="215"/>
      <c r="L427" s="213"/>
      <c r="M427" s="215">
        <f t="shared" si="81"/>
        <v>0</v>
      </c>
      <c r="N427" s="152"/>
      <c r="O427" s="153"/>
      <c r="P427" s="151"/>
      <c r="Q427" s="152"/>
      <c r="R427" s="153"/>
      <c r="S427" s="551"/>
    </row>
    <row r="428" spans="2:19" ht="15.75" hidden="1">
      <c r="B428" s="345"/>
      <c r="C428" s="389" t="s">
        <v>27</v>
      </c>
      <c r="D428" s="574">
        <f t="shared" si="75"/>
        <v>0</v>
      </c>
      <c r="E428" s="398">
        <f t="shared" si="82"/>
        <v>0</v>
      </c>
      <c r="F428" s="354"/>
      <c r="G428" s="339"/>
      <c r="H428" s="239">
        <f t="shared" si="76"/>
        <v>0</v>
      </c>
      <c r="I428" s="240"/>
      <c r="J428" s="238"/>
      <c r="K428" s="240"/>
      <c r="L428" s="238"/>
      <c r="M428" s="240">
        <f t="shared" si="81"/>
        <v>0</v>
      </c>
      <c r="N428" s="340"/>
      <c r="O428" s="342"/>
      <c r="P428" s="341"/>
      <c r="Q428" s="340"/>
      <c r="R428" s="342"/>
      <c r="S428" s="554"/>
    </row>
    <row r="429" spans="2:19" ht="15.75" hidden="1">
      <c r="B429" s="344"/>
      <c r="C429" s="305" t="s">
        <v>10</v>
      </c>
      <c r="D429" s="562">
        <f t="shared" si="75"/>
        <v>0</v>
      </c>
      <c r="E429" s="326">
        <f t="shared" si="82"/>
        <v>0</v>
      </c>
      <c r="F429" s="354"/>
      <c r="G429" s="346"/>
      <c r="H429" s="239">
        <f t="shared" si="76"/>
        <v>0</v>
      </c>
      <c r="I429" s="240"/>
      <c r="J429" s="238"/>
      <c r="K429" s="240"/>
      <c r="L429" s="238"/>
      <c r="M429" s="240">
        <f t="shared" si="81"/>
        <v>0</v>
      </c>
      <c r="N429" s="340"/>
      <c r="O429" s="342"/>
      <c r="P429" s="341"/>
      <c r="Q429" s="340"/>
      <c r="R429" s="342"/>
      <c r="S429" s="554"/>
    </row>
    <row r="430" spans="2:19" ht="15.75" hidden="1">
      <c r="B430" s="344" t="s">
        <v>334</v>
      </c>
      <c r="C430" s="305" t="s">
        <v>12</v>
      </c>
      <c r="D430" s="725">
        <f t="shared" si="75"/>
        <v>0</v>
      </c>
      <c r="E430" s="326">
        <f t="shared" si="82"/>
        <v>0</v>
      </c>
      <c r="F430" s="354"/>
      <c r="G430" s="346"/>
      <c r="H430" s="424">
        <f t="shared" si="76"/>
        <v>0</v>
      </c>
      <c r="I430" s="717"/>
      <c r="J430" s="238"/>
      <c r="K430" s="240"/>
      <c r="L430" s="238"/>
      <c r="M430" s="240">
        <f t="shared" si="81"/>
        <v>0</v>
      </c>
      <c r="N430" s="340"/>
      <c r="O430" s="342"/>
      <c r="P430" s="341"/>
      <c r="Q430" s="340"/>
      <c r="R430" s="342"/>
      <c r="S430" s="554"/>
    </row>
    <row r="431" spans="2:19" ht="15.75" hidden="1">
      <c r="B431" s="344"/>
      <c r="C431" s="305" t="s">
        <v>27</v>
      </c>
      <c r="D431" s="562">
        <f t="shared" si="75"/>
        <v>0</v>
      </c>
      <c r="E431" s="326">
        <f t="shared" si="82"/>
        <v>0</v>
      </c>
      <c r="F431" s="354"/>
      <c r="G431" s="745"/>
      <c r="H431" s="239">
        <f t="shared" si="76"/>
        <v>0</v>
      </c>
      <c r="I431" s="240"/>
      <c r="J431" s="238"/>
      <c r="K431" s="240"/>
      <c r="L431" s="238"/>
      <c r="M431" s="240">
        <f t="shared" si="81"/>
        <v>0</v>
      </c>
      <c r="N431" s="340"/>
      <c r="O431" s="342"/>
      <c r="P431" s="341"/>
      <c r="Q431" s="340"/>
      <c r="R431" s="342"/>
      <c r="S431" s="554"/>
    </row>
    <row r="432" spans="2:19" ht="15.75" hidden="1">
      <c r="B432" s="344"/>
      <c r="C432" s="305" t="s">
        <v>10</v>
      </c>
      <c r="D432" s="562">
        <f t="shared" si="75"/>
        <v>0</v>
      </c>
      <c r="E432" s="326">
        <f t="shared" si="82"/>
        <v>0</v>
      </c>
      <c r="F432" s="354"/>
      <c r="G432" s="346"/>
      <c r="H432" s="425">
        <f t="shared" si="76"/>
        <v>0</v>
      </c>
      <c r="I432" s="718"/>
      <c r="J432" s="238"/>
      <c r="K432" s="240"/>
      <c r="L432" s="238"/>
      <c r="M432" s="240">
        <f t="shared" si="81"/>
        <v>0</v>
      </c>
      <c r="N432" s="340"/>
      <c r="O432" s="342"/>
      <c r="P432" s="341"/>
      <c r="Q432" s="340"/>
      <c r="R432" s="342"/>
      <c r="S432" s="554"/>
    </row>
    <row r="433" spans="2:19" ht="15.75" hidden="1">
      <c r="B433" s="344" t="s">
        <v>335</v>
      </c>
      <c r="C433" s="305" t="s">
        <v>12</v>
      </c>
      <c r="D433" s="563">
        <f t="shared" si="75"/>
        <v>0</v>
      </c>
      <c r="E433" s="326">
        <f aca="true" t="shared" si="83" ref="E433:E450">F433+G433</f>
        <v>0</v>
      </c>
      <c r="F433" s="354"/>
      <c r="G433" s="346"/>
      <c r="H433" s="239">
        <f t="shared" si="76"/>
        <v>0</v>
      </c>
      <c r="I433" s="240"/>
      <c r="J433" s="238"/>
      <c r="K433" s="240"/>
      <c r="L433" s="238"/>
      <c r="M433" s="240">
        <f t="shared" si="81"/>
        <v>0</v>
      </c>
      <c r="N433" s="340"/>
      <c r="O433" s="342"/>
      <c r="P433" s="341"/>
      <c r="Q433" s="340"/>
      <c r="R433" s="342"/>
      <c r="S433" s="554"/>
    </row>
    <row r="434" spans="2:19" ht="15.75" hidden="1">
      <c r="B434" s="336"/>
      <c r="C434" s="305" t="s">
        <v>27</v>
      </c>
      <c r="D434" s="562">
        <f t="shared" si="75"/>
        <v>0</v>
      </c>
      <c r="E434" s="326">
        <f t="shared" si="83"/>
        <v>0</v>
      </c>
      <c r="F434" s="330"/>
      <c r="G434" s="330"/>
      <c r="H434" s="214">
        <f t="shared" si="76"/>
        <v>0</v>
      </c>
      <c r="I434" s="215"/>
      <c r="J434" s="213"/>
      <c r="K434" s="215"/>
      <c r="L434" s="213"/>
      <c r="M434" s="215">
        <f t="shared" si="81"/>
        <v>0</v>
      </c>
      <c r="N434" s="152"/>
      <c r="O434" s="153"/>
      <c r="P434" s="151"/>
      <c r="Q434" s="152"/>
      <c r="R434" s="153"/>
      <c r="S434" s="551"/>
    </row>
    <row r="435" spans="2:19" ht="15.75" hidden="1">
      <c r="B435" s="345"/>
      <c r="C435" s="389" t="s">
        <v>10</v>
      </c>
      <c r="D435" s="574">
        <f t="shared" si="75"/>
        <v>0</v>
      </c>
      <c r="E435" s="398">
        <f t="shared" si="83"/>
        <v>0</v>
      </c>
      <c r="F435" s="354"/>
      <c r="G435" s="339"/>
      <c r="H435" s="239">
        <f t="shared" si="76"/>
        <v>0</v>
      </c>
      <c r="I435" s="240"/>
      <c r="J435" s="238"/>
      <c r="K435" s="240"/>
      <c r="L435" s="238"/>
      <c r="M435" s="240">
        <f t="shared" si="81"/>
        <v>0</v>
      </c>
      <c r="N435" s="340"/>
      <c r="O435" s="342"/>
      <c r="P435" s="341"/>
      <c r="Q435" s="340"/>
      <c r="R435" s="342"/>
      <c r="S435" s="554"/>
    </row>
    <row r="436" spans="2:19" ht="15.75" hidden="1">
      <c r="B436" s="344" t="s">
        <v>336</v>
      </c>
      <c r="C436" s="305" t="s">
        <v>12</v>
      </c>
      <c r="D436" s="563">
        <f t="shared" si="75"/>
        <v>0</v>
      </c>
      <c r="E436" s="326">
        <f t="shared" si="83"/>
        <v>0</v>
      </c>
      <c r="F436" s="354"/>
      <c r="G436" s="346"/>
      <c r="H436" s="239">
        <f t="shared" si="76"/>
        <v>0</v>
      </c>
      <c r="I436" s="240"/>
      <c r="J436" s="238"/>
      <c r="K436" s="240"/>
      <c r="L436" s="238"/>
      <c r="M436" s="240">
        <f aca="true" t="shared" si="84" ref="M436:M444">N436</f>
        <v>0</v>
      </c>
      <c r="N436" s="340"/>
      <c r="O436" s="342"/>
      <c r="P436" s="341"/>
      <c r="Q436" s="340"/>
      <c r="R436" s="342"/>
      <c r="S436" s="554"/>
    </row>
    <row r="437" spans="2:19" ht="15.75" hidden="1">
      <c r="B437" s="344"/>
      <c r="C437" s="305" t="s">
        <v>27</v>
      </c>
      <c r="D437" s="562">
        <f t="shared" si="75"/>
        <v>0</v>
      </c>
      <c r="E437" s="326">
        <f t="shared" si="83"/>
        <v>0</v>
      </c>
      <c r="F437" s="354"/>
      <c r="G437" s="346"/>
      <c r="H437" s="239">
        <f t="shared" si="76"/>
        <v>0</v>
      </c>
      <c r="I437" s="240"/>
      <c r="J437" s="238"/>
      <c r="K437" s="240"/>
      <c r="L437" s="238"/>
      <c r="M437" s="240">
        <f t="shared" si="84"/>
        <v>0</v>
      </c>
      <c r="N437" s="340"/>
      <c r="O437" s="342"/>
      <c r="P437" s="341"/>
      <c r="Q437" s="340"/>
      <c r="R437" s="342"/>
      <c r="S437" s="554"/>
    </row>
    <row r="438" spans="2:19" ht="15.75" hidden="1">
      <c r="B438" s="344"/>
      <c r="C438" s="305" t="s">
        <v>10</v>
      </c>
      <c r="D438" s="562">
        <f t="shared" si="75"/>
        <v>0</v>
      </c>
      <c r="E438" s="326">
        <f t="shared" si="83"/>
        <v>0</v>
      </c>
      <c r="F438" s="354"/>
      <c r="G438" s="346"/>
      <c r="H438" s="239">
        <f t="shared" si="76"/>
        <v>0</v>
      </c>
      <c r="I438" s="240"/>
      <c r="J438" s="238"/>
      <c r="K438" s="240"/>
      <c r="L438" s="238"/>
      <c r="M438" s="240">
        <f t="shared" si="84"/>
        <v>0</v>
      </c>
      <c r="N438" s="340"/>
      <c r="O438" s="342"/>
      <c r="P438" s="341"/>
      <c r="Q438" s="340"/>
      <c r="R438" s="342"/>
      <c r="S438" s="554"/>
    </row>
    <row r="439" spans="2:19" ht="15.75" hidden="1">
      <c r="B439" s="344" t="s">
        <v>337</v>
      </c>
      <c r="C439" s="305" t="s">
        <v>12</v>
      </c>
      <c r="D439" s="563">
        <f t="shared" si="75"/>
        <v>0</v>
      </c>
      <c r="E439" s="326">
        <f t="shared" si="83"/>
        <v>0</v>
      </c>
      <c r="F439" s="354"/>
      <c r="G439" s="346"/>
      <c r="H439" s="239">
        <f t="shared" si="76"/>
        <v>0</v>
      </c>
      <c r="I439" s="240"/>
      <c r="J439" s="238"/>
      <c r="K439" s="240"/>
      <c r="L439" s="238"/>
      <c r="M439" s="240">
        <f t="shared" si="84"/>
        <v>0</v>
      </c>
      <c r="N439" s="340"/>
      <c r="O439" s="342"/>
      <c r="P439" s="341"/>
      <c r="Q439" s="340"/>
      <c r="R439" s="342"/>
      <c r="S439" s="554"/>
    </row>
    <row r="440" spans="2:19" ht="15.75" hidden="1">
      <c r="B440" s="344"/>
      <c r="C440" s="305" t="s">
        <v>27</v>
      </c>
      <c r="D440" s="562">
        <f t="shared" si="75"/>
        <v>0</v>
      </c>
      <c r="E440" s="326">
        <f t="shared" si="83"/>
        <v>0</v>
      </c>
      <c r="F440" s="354"/>
      <c r="G440" s="346"/>
      <c r="H440" s="239">
        <f t="shared" si="76"/>
        <v>0</v>
      </c>
      <c r="I440" s="240"/>
      <c r="J440" s="238"/>
      <c r="K440" s="240"/>
      <c r="L440" s="238"/>
      <c r="M440" s="240">
        <f t="shared" si="84"/>
        <v>0</v>
      </c>
      <c r="N440" s="340"/>
      <c r="O440" s="342"/>
      <c r="P440" s="341"/>
      <c r="Q440" s="340"/>
      <c r="R440" s="342"/>
      <c r="S440" s="554"/>
    </row>
    <row r="441" spans="2:19" ht="15.75" hidden="1">
      <c r="B441" s="344"/>
      <c r="C441" s="305" t="s">
        <v>10</v>
      </c>
      <c r="D441" s="562">
        <f t="shared" si="75"/>
        <v>0</v>
      </c>
      <c r="E441" s="326">
        <f t="shared" si="83"/>
        <v>0</v>
      </c>
      <c r="F441" s="354"/>
      <c r="G441" s="346"/>
      <c r="H441" s="239">
        <f t="shared" si="76"/>
        <v>0</v>
      </c>
      <c r="I441" s="765"/>
      <c r="J441" s="238"/>
      <c r="K441" s="240"/>
      <c r="L441" s="238"/>
      <c r="M441" s="240">
        <f t="shared" si="84"/>
        <v>0</v>
      </c>
      <c r="N441" s="340"/>
      <c r="O441" s="342"/>
      <c r="P441" s="341"/>
      <c r="Q441" s="340"/>
      <c r="R441" s="342"/>
      <c r="S441" s="554"/>
    </row>
    <row r="442" spans="2:19" ht="15.75" hidden="1">
      <c r="B442" s="344" t="s">
        <v>338</v>
      </c>
      <c r="C442" s="305" t="s">
        <v>12</v>
      </c>
      <c r="D442" s="563">
        <f t="shared" si="75"/>
        <v>0</v>
      </c>
      <c r="E442" s="326">
        <f t="shared" si="83"/>
        <v>0</v>
      </c>
      <c r="F442" s="354"/>
      <c r="G442" s="346"/>
      <c r="H442" s="239">
        <f t="shared" si="76"/>
        <v>0</v>
      </c>
      <c r="I442" s="765"/>
      <c r="J442" s="238"/>
      <c r="K442" s="240"/>
      <c r="L442" s="238"/>
      <c r="M442" s="240">
        <f t="shared" si="84"/>
        <v>0</v>
      </c>
      <c r="N442" s="340"/>
      <c r="O442" s="342">
        <f>Q442</f>
        <v>0</v>
      </c>
      <c r="P442" s="341"/>
      <c r="Q442" s="340"/>
      <c r="R442" s="342"/>
      <c r="S442" s="554"/>
    </row>
    <row r="443" spans="2:19" ht="15.75" hidden="1">
      <c r="B443" s="344"/>
      <c r="C443" s="305" t="s">
        <v>27</v>
      </c>
      <c r="D443" s="562">
        <f t="shared" si="75"/>
        <v>0</v>
      </c>
      <c r="E443" s="326">
        <f t="shared" si="83"/>
        <v>0</v>
      </c>
      <c r="F443" s="354"/>
      <c r="G443" s="346"/>
      <c r="H443" s="239">
        <f t="shared" si="76"/>
        <v>0</v>
      </c>
      <c r="I443" s="765"/>
      <c r="J443" s="238"/>
      <c r="K443" s="240"/>
      <c r="L443" s="238"/>
      <c r="M443" s="240">
        <f t="shared" si="84"/>
        <v>0</v>
      </c>
      <c r="N443" s="340"/>
      <c r="O443" s="342">
        <f>Q443</f>
        <v>0</v>
      </c>
      <c r="P443" s="341"/>
      <c r="Q443" s="340"/>
      <c r="R443" s="342"/>
      <c r="S443" s="554"/>
    </row>
    <row r="444" spans="2:19" ht="15.75" hidden="1">
      <c r="B444" s="344"/>
      <c r="C444" s="305" t="s">
        <v>10</v>
      </c>
      <c r="D444" s="562">
        <f t="shared" si="75"/>
        <v>0</v>
      </c>
      <c r="E444" s="326">
        <f t="shared" si="83"/>
        <v>0</v>
      </c>
      <c r="F444" s="354"/>
      <c r="G444" s="346"/>
      <c r="H444" s="239">
        <f t="shared" si="76"/>
        <v>0</v>
      </c>
      <c r="I444" s="765"/>
      <c r="J444" s="238"/>
      <c r="K444" s="240"/>
      <c r="L444" s="238"/>
      <c r="M444" s="240">
        <f t="shared" si="84"/>
        <v>0</v>
      </c>
      <c r="N444" s="340"/>
      <c r="O444" s="342">
        <f>Q444</f>
        <v>0</v>
      </c>
      <c r="P444" s="341"/>
      <c r="Q444" s="340"/>
      <c r="R444" s="342"/>
      <c r="S444" s="554"/>
    </row>
    <row r="445" spans="2:19" ht="15.75" hidden="1">
      <c r="B445" s="344" t="s">
        <v>339</v>
      </c>
      <c r="C445" s="305" t="s">
        <v>12</v>
      </c>
      <c r="D445" s="563">
        <f t="shared" si="75"/>
        <v>0</v>
      </c>
      <c r="E445" s="326">
        <f t="shared" si="83"/>
        <v>0</v>
      </c>
      <c r="F445" s="354"/>
      <c r="G445" s="346"/>
      <c r="H445" s="239">
        <f t="shared" si="76"/>
        <v>0</v>
      </c>
      <c r="I445" s="765"/>
      <c r="J445" s="238"/>
      <c r="K445" s="240"/>
      <c r="L445" s="238"/>
      <c r="M445" s="240">
        <f aca="true" t="shared" si="85" ref="M445:M462">N445</f>
        <v>0</v>
      </c>
      <c r="N445" s="340"/>
      <c r="O445" s="342"/>
      <c r="P445" s="341"/>
      <c r="Q445" s="340"/>
      <c r="R445" s="342"/>
      <c r="S445" s="554"/>
    </row>
    <row r="446" spans="2:19" ht="15.75" hidden="1">
      <c r="B446" s="344"/>
      <c r="C446" s="305" t="s">
        <v>27</v>
      </c>
      <c r="D446" s="562">
        <f t="shared" si="75"/>
        <v>0</v>
      </c>
      <c r="E446" s="326">
        <f t="shared" si="83"/>
        <v>0</v>
      </c>
      <c r="F446" s="354"/>
      <c r="G446" s="346"/>
      <c r="H446" s="239">
        <f t="shared" si="76"/>
        <v>0</v>
      </c>
      <c r="I446" s="765"/>
      <c r="J446" s="238"/>
      <c r="K446" s="240"/>
      <c r="L446" s="238"/>
      <c r="M446" s="240">
        <f t="shared" si="85"/>
        <v>0</v>
      </c>
      <c r="N446" s="340"/>
      <c r="O446" s="342"/>
      <c r="P446" s="341"/>
      <c r="Q446" s="340"/>
      <c r="R446" s="342"/>
      <c r="S446" s="554"/>
    </row>
    <row r="447" spans="2:19" ht="15.75" hidden="1">
      <c r="B447" s="344"/>
      <c r="C447" s="305" t="s">
        <v>10</v>
      </c>
      <c r="D447" s="562">
        <f t="shared" si="75"/>
        <v>0</v>
      </c>
      <c r="E447" s="326">
        <f t="shared" si="83"/>
        <v>0</v>
      </c>
      <c r="F447" s="354"/>
      <c r="G447" s="346"/>
      <c r="H447" s="239">
        <f t="shared" si="76"/>
        <v>0</v>
      </c>
      <c r="I447" s="765"/>
      <c r="J447" s="238"/>
      <c r="K447" s="240"/>
      <c r="L447" s="238"/>
      <c r="M447" s="240">
        <f t="shared" si="85"/>
        <v>0</v>
      </c>
      <c r="N447" s="340"/>
      <c r="O447" s="342"/>
      <c r="P447" s="341"/>
      <c r="Q447" s="340"/>
      <c r="R447" s="342"/>
      <c r="S447" s="554"/>
    </row>
    <row r="448" spans="2:19" ht="15.75" hidden="1">
      <c r="B448" s="344" t="s">
        <v>340</v>
      </c>
      <c r="C448" s="305" t="s">
        <v>12</v>
      </c>
      <c r="D448" s="563">
        <f t="shared" si="75"/>
        <v>0</v>
      </c>
      <c r="E448" s="326">
        <f t="shared" si="83"/>
        <v>0</v>
      </c>
      <c r="F448" s="354"/>
      <c r="G448" s="346"/>
      <c r="H448" s="239">
        <f t="shared" si="76"/>
        <v>0</v>
      </c>
      <c r="I448" s="765"/>
      <c r="J448" s="238"/>
      <c r="K448" s="240"/>
      <c r="L448" s="238"/>
      <c r="M448" s="240">
        <f t="shared" si="85"/>
        <v>0</v>
      </c>
      <c r="N448" s="340"/>
      <c r="O448" s="342">
        <f>Q448</f>
        <v>0</v>
      </c>
      <c r="P448" s="341"/>
      <c r="Q448" s="340"/>
      <c r="R448" s="342"/>
      <c r="S448" s="554"/>
    </row>
    <row r="449" spans="2:19" ht="15.75" hidden="1">
      <c r="B449" s="344"/>
      <c r="C449" s="305" t="s">
        <v>27</v>
      </c>
      <c r="D449" s="562">
        <f t="shared" si="75"/>
        <v>0</v>
      </c>
      <c r="E449" s="326">
        <f t="shared" si="83"/>
        <v>0</v>
      </c>
      <c r="F449" s="354"/>
      <c r="G449" s="346"/>
      <c r="H449" s="239">
        <f t="shared" si="76"/>
        <v>0</v>
      </c>
      <c r="I449" s="765"/>
      <c r="J449" s="238"/>
      <c r="K449" s="240"/>
      <c r="L449" s="238"/>
      <c r="M449" s="240">
        <f t="shared" si="85"/>
        <v>0</v>
      </c>
      <c r="N449" s="340"/>
      <c r="O449" s="342">
        <f>Q449</f>
        <v>0</v>
      </c>
      <c r="P449" s="341"/>
      <c r="Q449" s="340"/>
      <c r="R449" s="342"/>
      <c r="S449" s="554"/>
    </row>
    <row r="450" spans="2:19" ht="15.75" hidden="1">
      <c r="B450" s="344"/>
      <c r="C450" s="305" t="s">
        <v>10</v>
      </c>
      <c r="D450" s="562">
        <f t="shared" si="75"/>
        <v>0</v>
      </c>
      <c r="E450" s="326">
        <f t="shared" si="83"/>
        <v>0</v>
      </c>
      <c r="F450" s="354"/>
      <c r="G450" s="346"/>
      <c r="H450" s="239">
        <f t="shared" si="76"/>
        <v>0</v>
      </c>
      <c r="I450" s="765"/>
      <c r="J450" s="238"/>
      <c r="K450" s="240"/>
      <c r="L450" s="238"/>
      <c r="M450" s="240">
        <f t="shared" si="85"/>
        <v>0</v>
      </c>
      <c r="N450" s="340"/>
      <c r="O450" s="342">
        <f>Q450</f>
        <v>0</v>
      </c>
      <c r="P450" s="341"/>
      <c r="Q450" s="340"/>
      <c r="R450" s="342"/>
      <c r="S450" s="554"/>
    </row>
    <row r="451" spans="2:19" ht="15.75" hidden="1">
      <c r="B451" s="344" t="s">
        <v>341</v>
      </c>
      <c r="C451" s="305" t="s">
        <v>12</v>
      </c>
      <c r="D451" s="563">
        <f t="shared" si="75"/>
        <v>0</v>
      </c>
      <c r="E451" s="326">
        <f aca="true" t="shared" si="86" ref="E451:E462">F451+G451</f>
        <v>0</v>
      </c>
      <c r="F451" s="354"/>
      <c r="G451" s="346"/>
      <c r="H451" s="239">
        <f t="shared" si="76"/>
        <v>0</v>
      </c>
      <c r="I451" s="765"/>
      <c r="J451" s="238"/>
      <c r="K451" s="240"/>
      <c r="L451" s="238"/>
      <c r="M451" s="240">
        <f t="shared" si="85"/>
        <v>0</v>
      </c>
      <c r="N451" s="340"/>
      <c r="O451" s="342"/>
      <c r="P451" s="341"/>
      <c r="Q451" s="340"/>
      <c r="R451" s="342"/>
      <c r="S451" s="554"/>
    </row>
    <row r="452" spans="2:19" ht="15.75" hidden="1">
      <c r="B452" s="344"/>
      <c r="C452" s="305" t="s">
        <v>27</v>
      </c>
      <c r="D452" s="562">
        <f t="shared" si="75"/>
        <v>0</v>
      </c>
      <c r="E452" s="326">
        <f t="shared" si="86"/>
        <v>0</v>
      </c>
      <c r="F452" s="354"/>
      <c r="G452" s="346"/>
      <c r="H452" s="239">
        <f t="shared" si="76"/>
        <v>0</v>
      </c>
      <c r="I452" s="765"/>
      <c r="J452" s="238"/>
      <c r="K452" s="240"/>
      <c r="L452" s="238"/>
      <c r="M452" s="240">
        <f t="shared" si="85"/>
        <v>0</v>
      </c>
      <c r="N452" s="340"/>
      <c r="O452" s="342"/>
      <c r="P452" s="341"/>
      <c r="Q452" s="340"/>
      <c r="R452" s="342"/>
      <c r="S452" s="554"/>
    </row>
    <row r="453" spans="2:19" ht="15.75" hidden="1">
      <c r="B453" s="344"/>
      <c r="C453" s="305" t="s">
        <v>10</v>
      </c>
      <c r="D453" s="562">
        <f t="shared" si="75"/>
        <v>0</v>
      </c>
      <c r="E453" s="326">
        <f t="shared" si="86"/>
        <v>0</v>
      </c>
      <c r="F453" s="354"/>
      <c r="G453" s="346"/>
      <c r="H453" s="239">
        <f t="shared" si="76"/>
        <v>0</v>
      </c>
      <c r="I453" s="765"/>
      <c r="J453" s="238"/>
      <c r="K453" s="240"/>
      <c r="L453" s="238"/>
      <c r="M453" s="240">
        <f t="shared" si="85"/>
        <v>0</v>
      </c>
      <c r="N453" s="340"/>
      <c r="O453" s="342"/>
      <c r="P453" s="341"/>
      <c r="Q453" s="340"/>
      <c r="R453" s="342"/>
      <c r="S453" s="554"/>
    </row>
    <row r="454" spans="2:19" ht="15.75" hidden="1">
      <c r="B454" s="344" t="s">
        <v>342</v>
      </c>
      <c r="C454" s="305" t="s">
        <v>12</v>
      </c>
      <c r="D454" s="563">
        <f t="shared" si="75"/>
        <v>0</v>
      </c>
      <c r="E454" s="326">
        <f t="shared" si="86"/>
        <v>0</v>
      </c>
      <c r="F454" s="354"/>
      <c r="G454" s="346"/>
      <c r="H454" s="239">
        <f t="shared" si="76"/>
        <v>0</v>
      </c>
      <c r="I454" s="765"/>
      <c r="J454" s="238"/>
      <c r="K454" s="240"/>
      <c r="L454" s="238"/>
      <c r="M454" s="240">
        <f t="shared" si="85"/>
        <v>0</v>
      </c>
      <c r="N454" s="340"/>
      <c r="O454" s="342"/>
      <c r="P454" s="341"/>
      <c r="Q454" s="340"/>
      <c r="R454" s="342"/>
      <c r="S454" s="554"/>
    </row>
    <row r="455" spans="2:19" ht="15.75" hidden="1">
      <c r="B455" s="344"/>
      <c r="C455" s="305" t="s">
        <v>27</v>
      </c>
      <c r="D455" s="562">
        <f t="shared" si="75"/>
        <v>0</v>
      </c>
      <c r="E455" s="326">
        <f t="shared" si="86"/>
        <v>0</v>
      </c>
      <c r="F455" s="354"/>
      <c r="G455" s="346"/>
      <c r="H455" s="239">
        <f t="shared" si="76"/>
        <v>0</v>
      </c>
      <c r="I455" s="765"/>
      <c r="J455" s="238"/>
      <c r="K455" s="240"/>
      <c r="L455" s="238"/>
      <c r="M455" s="240">
        <f t="shared" si="85"/>
        <v>0</v>
      </c>
      <c r="N455" s="340"/>
      <c r="O455" s="342"/>
      <c r="P455" s="341"/>
      <c r="Q455" s="340"/>
      <c r="R455" s="342"/>
      <c r="S455" s="554"/>
    </row>
    <row r="456" spans="2:19" ht="15.75" hidden="1">
      <c r="B456" s="344"/>
      <c r="C456" s="305" t="s">
        <v>10</v>
      </c>
      <c r="D456" s="562">
        <f t="shared" si="75"/>
        <v>0</v>
      </c>
      <c r="E456" s="326">
        <f t="shared" si="86"/>
        <v>0</v>
      </c>
      <c r="F456" s="354"/>
      <c r="G456" s="346"/>
      <c r="H456" s="239">
        <f t="shared" si="76"/>
        <v>0</v>
      </c>
      <c r="I456" s="765"/>
      <c r="J456" s="238"/>
      <c r="K456" s="240"/>
      <c r="L456" s="238"/>
      <c r="M456" s="240">
        <f t="shared" si="85"/>
        <v>0</v>
      </c>
      <c r="N456" s="340"/>
      <c r="O456" s="342"/>
      <c r="P456" s="341"/>
      <c r="Q456" s="340"/>
      <c r="R456" s="342"/>
      <c r="S456" s="554"/>
    </row>
    <row r="457" spans="2:19" ht="15.75" hidden="1">
      <c r="B457" s="344" t="s">
        <v>343</v>
      </c>
      <c r="C457" s="305" t="s">
        <v>12</v>
      </c>
      <c r="D457" s="563">
        <f t="shared" si="75"/>
        <v>0</v>
      </c>
      <c r="E457" s="326">
        <f t="shared" si="86"/>
        <v>0</v>
      </c>
      <c r="F457" s="354"/>
      <c r="G457" s="346"/>
      <c r="H457" s="239">
        <f t="shared" si="76"/>
        <v>0</v>
      </c>
      <c r="I457" s="765"/>
      <c r="J457" s="238"/>
      <c r="K457" s="240"/>
      <c r="L457" s="238"/>
      <c r="M457" s="240">
        <f t="shared" si="85"/>
        <v>0</v>
      </c>
      <c r="N457" s="340"/>
      <c r="O457" s="342"/>
      <c r="P457" s="341"/>
      <c r="Q457" s="340"/>
      <c r="R457" s="342"/>
      <c r="S457" s="554"/>
    </row>
    <row r="458" spans="2:19" ht="15.75" hidden="1">
      <c r="B458" s="344"/>
      <c r="C458" s="305" t="s">
        <v>27</v>
      </c>
      <c r="D458" s="562">
        <f t="shared" si="75"/>
        <v>0</v>
      </c>
      <c r="E458" s="326">
        <f t="shared" si="86"/>
        <v>0</v>
      </c>
      <c r="F458" s="354"/>
      <c r="G458" s="346"/>
      <c r="H458" s="239">
        <f t="shared" si="76"/>
        <v>0</v>
      </c>
      <c r="I458" s="765"/>
      <c r="J458" s="238"/>
      <c r="K458" s="240"/>
      <c r="L458" s="238"/>
      <c r="M458" s="240">
        <f t="shared" si="85"/>
        <v>0</v>
      </c>
      <c r="N458" s="340"/>
      <c r="O458" s="342"/>
      <c r="P458" s="341"/>
      <c r="Q458" s="340"/>
      <c r="R458" s="342"/>
      <c r="S458" s="554"/>
    </row>
    <row r="459" spans="2:19" ht="15.75" hidden="1">
      <c r="B459" s="344"/>
      <c r="C459" s="305" t="s">
        <v>10</v>
      </c>
      <c r="D459" s="562">
        <f t="shared" si="75"/>
        <v>0</v>
      </c>
      <c r="E459" s="326">
        <f t="shared" si="86"/>
        <v>0</v>
      </c>
      <c r="F459" s="354"/>
      <c r="G459" s="346"/>
      <c r="H459" s="239">
        <f t="shared" si="76"/>
        <v>0</v>
      </c>
      <c r="I459" s="765"/>
      <c r="J459" s="238"/>
      <c r="K459" s="240"/>
      <c r="L459" s="238"/>
      <c r="M459" s="240">
        <f t="shared" si="85"/>
        <v>0</v>
      </c>
      <c r="N459" s="340"/>
      <c r="O459" s="342"/>
      <c r="P459" s="341"/>
      <c r="Q459" s="340"/>
      <c r="R459" s="342"/>
      <c r="S459" s="554"/>
    </row>
    <row r="460" spans="2:19" ht="15.75" hidden="1">
      <c r="B460" s="305" t="s">
        <v>344</v>
      </c>
      <c r="C460" s="389" t="s">
        <v>12</v>
      </c>
      <c r="D460" s="776">
        <f t="shared" si="75"/>
        <v>0</v>
      </c>
      <c r="E460" s="427">
        <f t="shared" si="86"/>
        <v>0</v>
      </c>
      <c r="F460" s="376"/>
      <c r="G460" s="346"/>
      <c r="H460" s="239">
        <f t="shared" si="76"/>
        <v>0</v>
      </c>
      <c r="I460" s="765"/>
      <c r="J460" s="238"/>
      <c r="K460" s="240"/>
      <c r="L460" s="238"/>
      <c r="M460" s="240">
        <f t="shared" si="85"/>
        <v>0</v>
      </c>
      <c r="N460" s="340"/>
      <c r="O460" s="342"/>
      <c r="P460" s="341"/>
      <c r="Q460" s="340"/>
      <c r="R460" s="342"/>
      <c r="S460" s="554"/>
    </row>
    <row r="461" spans="2:19" ht="15.75" hidden="1">
      <c r="B461" s="344"/>
      <c r="C461" s="305" t="s">
        <v>27</v>
      </c>
      <c r="D461" s="562">
        <f t="shared" si="75"/>
        <v>0</v>
      </c>
      <c r="E461" s="323">
        <f t="shared" si="86"/>
        <v>0</v>
      </c>
      <c r="F461" s="216"/>
      <c r="G461" s="346"/>
      <c r="H461" s="239">
        <f t="shared" si="76"/>
        <v>0</v>
      </c>
      <c r="I461" s="765"/>
      <c r="J461" s="238"/>
      <c r="K461" s="240"/>
      <c r="L461" s="238"/>
      <c r="M461" s="240">
        <f t="shared" si="85"/>
        <v>0</v>
      </c>
      <c r="N461" s="340"/>
      <c r="O461" s="342"/>
      <c r="P461" s="341"/>
      <c r="Q461" s="340"/>
      <c r="R461" s="342"/>
      <c r="S461" s="554"/>
    </row>
    <row r="462" spans="2:19" ht="15.75" hidden="1">
      <c r="B462" s="344"/>
      <c r="C462" s="305" t="s">
        <v>10</v>
      </c>
      <c r="D462" s="548">
        <f t="shared" si="75"/>
        <v>0</v>
      </c>
      <c r="E462" s="323">
        <f t="shared" si="86"/>
        <v>0</v>
      </c>
      <c r="F462" s="371"/>
      <c r="G462" s="346"/>
      <c r="H462" s="239">
        <f t="shared" si="76"/>
        <v>0</v>
      </c>
      <c r="I462" s="765"/>
      <c r="J462" s="238"/>
      <c r="K462" s="240"/>
      <c r="L462" s="238"/>
      <c r="M462" s="240">
        <f t="shared" si="85"/>
        <v>0</v>
      </c>
      <c r="N462" s="340"/>
      <c r="O462" s="342"/>
      <c r="P462" s="341"/>
      <c r="Q462" s="340"/>
      <c r="R462" s="342"/>
      <c r="S462" s="554"/>
    </row>
    <row r="463" spans="2:19" ht="15.75" hidden="1">
      <c r="B463" s="344" t="s">
        <v>345</v>
      </c>
      <c r="C463" s="532" t="s">
        <v>12</v>
      </c>
      <c r="D463" s="534">
        <f t="shared" si="75"/>
        <v>0</v>
      </c>
      <c r="E463" s="323">
        <f aca="true" t="shared" si="87" ref="E463:E474">F463+G463</f>
        <v>0</v>
      </c>
      <c r="F463" s="371"/>
      <c r="G463" s="346"/>
      <c r="H463" s="419">
        <f t="shared" si="76"/>
        <v>0</v>
      </c>
      <c r="I463" s="728"/>
      <c r="J463" s="407"/>
      <c r="K463" s="406"/>
      <c r="L463" s="407"/>
      <c r="M463" s="406">
        <f>N463</f>
        <v>0</v>
      </c>
      <c r="N463" s="408"/>
      <c r="O463" s="409">
        <f>Q463</f>
        <v>0</v>
      </c>
      <c r="P463" s="413"/>
      <c r="Q463" s="408"/>
      <c r="R463" s="409"/>
      <c r="S463" s="652"/>
    </row>
    <row r="464" spans="2:19" ht="15.75" hidden="1">
      <c r="B464" s="336"/>
      <c r="C464" s="305" t="s">
        <v>27</v>
      </c>
      <c r="D464" s="548">
        <f t="shared" si="75"/>
        <v>0</v>
      </c>
      <c r="E464" s="326">
        <f t="shared" si="87"/>
        <v>0</v>
      </c>
      <c r="F464" s="330"/>
      <c r="G464" s="330"/>
      <c r="H464" s="533">
        <f t="shared" si="76"/>
        <v>0</v>
      </c>
      <c r="I464" s="637"/>
      <c r="J464" s="152"/>
      <c r="K464" s="153"/>
      <c r="L464" s="152"/>
      <c r="M464" s="153">
        <f aca="true" t="shared" si="88" ref="M464:M477">N464</f>
        <v>0</v>
      </c>
      <c r="N464" s="152"/>
      <c r="O464" s="153">
        <f>Q464</f>
        <v>0</v>
      </c>
      <c r="P464" s="151"/>
      <c r="Q464" s="152"/>
      <c r="R464" s="153"/>
      <c r="S464" s="551"/>
    </row>
    <row r="465" spans="2:19" ht="15.75" hidden="1">
      <c r="B465" s="344"/>
      <c r="C465" s="305" t="s">
        <v>10</v>
      </c>
      <c r="D465" s="548">
        <f aca="true" t="shared" si="89" ref="D465:D507">H465</f>
        <v>0</v>
      </c>
      <c r="E465" s="323">
        <f t="shared" si="87"/>
        <v>0</v>
      </c>
      <c r="F465" s="346"/>
      <c r="G465" s="346"/>
      <c r="H465" s="536">
        <f aca="true" t="shared" si="90" ref="H465:H507">I465+J465</f>
        <v>0</v>
      </c>
      <c r="I465" s="567"/>
      <c r="J465" s="340"/>
      <c r="K465" s="342"/>
      <c r="L465" s="340"/>
      <c r="M465" s="342">
        <f t="shared" si="88"/>
        <v>0</v>
      </c>
      <c r="N465" s="340"/>
      <c r="O465" s="342">
        <f>Q465</f>
        <v>0</v>
      </c>
      <c r="P465" s="341"/>
      <c r="Q465" s="340"/>
      <c r="R465" s="342"/>
      <c r="S465" s="554"/>
    </row>
    <row r="466" spans="2:19" ht="15.75" hidden="1">
      <c r="B466" s="344" t="s">
        <v>346</v>
      </c>
      <c r="C466" s="305" t="s">
        <v>12</v>
      </c>
      <c r="D466" s="548">
        <f t="shared" si="89"/>
        <v>0</v>
      </c>
      <c r="E466" s="323">
        <f t="shared" si="87"/>
        <v>0</v>
      </c>
      <c r="F466" s="346"/>
      <c r="G466" s="346"/>
      <c r="H466" s="536">
        <f t="shared" si="90"/>
        <v>0</v>
      </c>
      <c r="I466" s="567"/>
      <c r="J466" s="340"/>
      <c r="K466" s="342"/>
      <c r="L466" s="340"/>
      <c r="M466" s="342">
        <f t="shared" si="88"/>
        <v>0</v>
      </c>
      <c r="N466" s="340"/>
      <c r="O466" s="342">
        <f>P466+Q466</f>
        <v>0</v>
      </c>
      <c r="P466" s="341"/>
      <c r="Q466" s="340"/>
      <c r="R466" s="342"/>
      <c r="S466" s="554"/>
    </row>
    <row r="467" spans="2:19" ht="15.75" hidden="1">
      <c r="B467" s="344"/>
      <c r="C467" s="305" t="s">
        <v>27</v>
      </c>
      <c r="D467" s="548">
        <f t="shared" si="89"/>
        <v>0</v>
      </c>
      <c r="E467" s="323">
        <f t="shared" si="87"/>
        <v>0</v>
      </c>
      <c r="F467" s="346"/>
      <c r="G467" s="346"/>
      <c r="H467" s="536">
        <f t="shared" si="90"/>
        <v>0</v>
      </c>
      <c r="I467" s="567"/>
      <c r="J467" s="340"/>
      <c r="K467" s="342"/>
      <c r="L467" s="340"/>
      <c r="M467" s="342">
        <f t="shared" si="88"/>
        <v>0</v>
      </c>
      <c r="N467" s="340"/>
      <c r="O467" s="342">
        <f aca="true" t="shared" si="91" ref="O467:O474">P467+Q467</f>
        <v>0</v>
      </c>
      <c r="P467" s="341"/>
      <c r="Q467" s="340"/>
      <c r="R467" s="342"/>
      <c r="S467" s="554"/>
    </row>
    <row r="468" spans="2:19" ht="15.75" hidden="1">
      <c r="B468" s="344"/>
      <c r="C468" s="305" t="s">
        <v>10</v>
      </c>
      <c r="D468" s="548">
        <f t="shared" si="89"/>
        <v>0</v>
      </c>
      <c r="E468" s="323">
        <f t="shared" si="87"/>
        <v>0</v>
      </c>
      <c r="F468" s="346"/>
      <c r="G468" s="346"/>
      <c r="H468" s="536">
        <f t="shared" si="90"/>
        <v>0</v>
      </c>
      <c r="I468" s="567"/>
      <c r="J468" s="340"/>
      <c r="K468" s="342"/>
      <c r="L468" s="340"/>
      <c r="M468" s="342">
        <f t="shared" si="88"/>
        <v>0</v>
      </c>
      <c r="N468" s="340"/>
      <c r="O468" s="342">
        <f t="shared" si="91"/>
        <v>0</v>
      </c>
      <c r="P468" s="341"/>
      <c r="Q468" s="340"/>
      <c r="R468" s="342"/>
      <c r="S468" s="554"/>
    </row>
    <row r="469" spans="2:19" ht="15.75" hidden="1">
      <c r="B469" s="344" t="s">
        <v>347</v>
      </c>
      <c r="C469" s="305" t="s">
        <v>12</v>
      </c>
      <c r="D469" s="548">
        <f t="shared" si="89"/>
        <v>0</v>
      </c>
      <c r="E469" s="323">
        <f t="shared" si="87"/>
        <v>0</v>
      </c>
      <c r="F469" s="346"/>
      <c r="G469" s="346"/>
      <c r="H469" s="568">
        <f t="shared" si="90"/>
        <v>0</v>
      </c>
      <c r="I469" s="789"/>
      <c r="J469" s="340"/>
      <c r="K469" s="342"/>
      <c r="L469" s="340"/>
      <c r="M469" s="342">
        <f t="shared" si="88"/>
        <v>0</v>
      </c>
      <c r="N469" s="340"/>
      <c r="O469" s="342">
        <f t="shared" si="91"/>
        <v>0</v>
      </c>
      <c r="P469" s="341"/>
      <c r="Q469" s="340"/>
      <c r="R469" s="342"/>
      <c r="S469" s="554"/>
    </row>
    <row r="470" spans="2:19" ht="15.75" hidden="1">
      <c r="B470" s="344"/>
      <c r="C470" s="305" t="s">
        <v>27</v>
      </c>
      <c r="D470" s="548">
        <f t="shared" si="89"/>
        <v>0</v>
      </c>
      <c r="E470" s="323">
        <f t="shared" si="87"/>
        <v>0</v>
      </c>
      <c r="F470" s="346"/>
      <c r="G470" s="346"/>
      <c r="H470" s="536">
        <f t="shared" si="90"/>
        <v>0</v>
      </c>
      <c r="I470" s="567"/>
      <c r="J470" s="340"/>
      <c r="K470" s="342"/>
      <c r="L470" s="340"/>
      <c r="M470" s="342">
        <f t="shared" si="88"/>
        <v>0</v>
      </c>
      <c r="N470" s="340"/>
      <c r="O470" s="342">
        <f t="shared" si="91"/>
        <v>0</v>
      </c>
      <c r="P470" s="341"/>
      <c r="Q470" s="340"/>
      <c r="R470" s="342"/>
      <c r="S470" s="554"/>
    </row>
    <row r="471" spans="2:19" ht="15.75" hidden="1">
      <c r="B471" s="344"/>
      <c r="C471" s="305" t="s">
        <v>10</v>
      </c>
      <c r="D471" s="548">
        <f t="shared" si="89"/>
        <v>0</v>
      </c>
      <c r="E471" s="323">
        <f t="shared" si="87"/>
        <v>0</v>
      </c>
      <c r="F471" s="346"/>
      <c r="G471" s="346"/>
      <c r="H471" s="536">
        <f t="shared" si="90"/>
        <v>0</v>
      </c>
      <c r="I471" s="567"/>
      <c r="J471" s="340"/>
      <c r="K471" s="342"/>
      <c r="L471" s="340"/>
      <c r="M471" s="342">
        <f t="shared" si="88"/>
        <v>0</v>
      </c>
      <c r="N471" s="340"/>
      <c r="O471" s="342">
        <f t="shared" si="91"/>
        <v>0</v>
      </c>
      <c r="P471" s="341"/>
      <c r="Q471" s="340"/>
      <c r="R471" s="342"/>
      <c r="S471" s="554"/>
    </row>
    <row r="472" spans="2:19" ht="15.75" hidden="1">
      <c r="B472" s="344" t="s">
        <v>348</v>
      </c>
      <c r="C472" s="305" t="s">
        <v>12</v>
      </c>
      <c r="D472" s="548">
        <f t="shared" si="89"/>
        <v>0</v>
      </c>
      <c r="E472" s="323">
        <f t="shared" si="87"/>
        <v>0</v>
      </c>
      <c r="F472" s="346"/>
      <c r="G472" s="346"/>
      <c r="H472" s="536">
        <f t="shared" si="90"/>
        <v>0</v>
      </c>
      <c r="I472" s="567"/>
      <c r="J472" s="340"/>
      <c r="K472" s="342"/>
      <c r="L472" s="340"/>
      <c r="M472" s="342">
        <f t="shared" si="88"/>
        <v>0</v>
      </c>
      <c r="N472" s="340"/>
      <c r="O472" s="342">
        <f t="shared" si="91"/>
        <v>0</v>
      </c>
      <c r="P472" s="341"/>
      <c r="Q472" s="340"/>
      <c r="R472" s="342"/>
      <c r="S472" s="554"/>
    </row>
    <row r="473" spans="2:19" ht="15.75" hidden="1">
      <c r="B473" s="344"/>
      <c r="C473" s="305" t="s">
        <v>27</v>
      </c>
      <c r="D473" s="548">
        <f t="shared" si="89"/>
        <v>0</v>
      </c>
      <c r="E473" s="323">
        <f t="shared" si="87"/>
        <v>0</v>
      </c>
      <c r="F473" s="346"/>
      <c r="G473" s="346"/>
      <c r="H473" s="536">
        <f t="shared" si="90"/>
        <v>0</v>
      </c>
      <c r="I473" s="567"/>
      <c r="J473" s="340"/>
      <c r="K473" s="342"/>
      <c r="L473" s="340"/>
      <c r="M473" s="342">
        <f t="shared" si="88"/>
        <v>0</v>
      </c>
      <c r="N473" s="340"/>
      <c r="O473" s="342">
        <f t="shared" si="91"/>
        <v>0</v>
      </c>
      <c r="P473" s="341"/>
      <c r="Q473" s="340"/>
      <c r="R473" s="342"/>
      <c r="S473" s="554"/>
    </row>
    <row r="474" spans="2:19" ht="15.75" hidden="1">
      <c r="B474" s="344"/>
      <c r="C474" s="305" t="s">
        <v>10</v>
      </c>
      <c r="D474" s="548">
        <f t="shared" si="89"/>
        <v>0</v>
      </c>
      <c r="E474" s="323">
        <f t="shared" si="87"/>
        <v>0</v>
      </c>
      <c r="F474" s="346"/>
      <c r="G474" s="346"/>
      <c r="H474" s="536">
        <f t="shared" si="90"/>
        <v>0</v>
      </c>
      <c r="I474" s="567"/>
      <c r="J474" s="340"/>
      <c r="K474" s="342"/>
      <c r="L474" s="340"/>
      <c r="M474" s="342">
        <f t="shared" si="88"/>
        <v>0</v>
      </c>
      <c r="N474" s="340"/>
      <c r="O474" s="342">
        <f t="shared" si="91"/>
        <v>0</v>
      </c>
      <c r="P474" s="341"/>
      <c r="Q474" s="340"/>
      <c r="R474" s="342"/>
      <c r="S474" s="554"/>
    </row>
    <row r="475" spans="2:19" ht="15.75" hidden="1">
      <c r="B475" s="344" t="s">
        <v>349</v>
      </c>
      <c r="C475" s="305" t="s">
        <v>12</v>
      </c>
      <c r="D475" s="548">
        <f t="shared" si="89"/>
        <v>0</v>
      </c>
      <c r="E475" s="323">
        <f aca="true" t="shared" si="92" ref="E475:E483">F475+G475</f>
        <v>0</v>
      </c>
      <c r="F475" s="346"/>
      <c r="G475" s="346"/>
      <c r="H475" s="536">
        <f t="shared" si="90"/>
        <v>0</v>
      </c>
      <c r="I475" s="567"/>
      <c r="J475" s="340"/>
      <c r="K475" s="342"/>
      <c r="L475" s="340"/>
      <c r="M475" s="342">
        <f t="shared" si="88"/>
        <v>0</v>
      </c>
      <c r="N475" s="340"/>
      <c r="O475" s="342"/>
      <c r="P475" s="341"/>
      <c r="Q475" s="340"/>
      <c r="R475" s="342"/>
      <c r="S475" s="554"/>
    </row>
    <row r="476" spans="2:19" ht="15.75" hidden="1">
      <c r="B476" s="344"/>
      <c r="C476" s="305" t="s">
        <v>27</v>
      </c>
      <c r="D476" s="548">
        <f t="shared" si="89"/>
        <v>0</v>
      </c>
      <c r="E476" s="323">
        <f t="shared" si="92"/>
        <v>0</v>
      </c>
      <c r="F476" s="346"/>
      <c r="G476" s="346"/>
      <c r="H476" s="536">
        <f t="shared" si="90"/>
        <v>0</v>
      </c>
      <c r="I476" s="567"/>
      <c r="J476" s="340"/>
      <c r="K476" s="342"/>
      <c r="L476" s="340"/>
      <c r="M476" s="342">
        <f t="shared" si="88"/>
        <v>0</v>
      </c>
      <c r="N476" s="340"/>
      <c r="O476" s="342"/>
      <c r="P476" s="341"/>
      <c r="Q476" s="340"/>
      <c r="R476" s="342"/>
      <c r="S476" s="554"/>
    </row>
    <row r="477" spans="2:19" ht="15.75" hidden="1">
      <c r="B477" s="344"/>
      <c r="C477" s="305" t="s">
        <v>10</v>
      </c>
      <c r="D477" s="548">
        <f t="shared" si="89"/>
        <v>0</v>
      </c>
      <c r="E477" s="323">
        <f t="shared" si="92"/>
        <v>0</v>
      </c>
      <c r="F477" s="346"/>
      <c r="G477" s="346"/>
      <c r="H477" s="536">
        <f t="shared" si="90"/>
        <v>0</v>
      </c>
      <c r="I477" s="567"/>
      <c r="J477" s="340"/>
      <c r="K477" s="342"/>
      <c r="L477" s="340"/>
      <c r="M477" s="342">
        <f t="shared" si="88"/>
        <v>0</v>
      </c>
      <c r="N477" s="340"/>
      <c r="O477" s="342"/>
      <c r="P477" s="341"/>
      <c r="Q477" s="340"/>
      <c r="R477" s="342"/>
      <c r="S477" s="554"/>
    </row>
    <row r="478" spans="2:19" ht="15.75" hidden="1">
      <c r="B478" s="344" t="s">
        <v>350</v>
      </c>
      <c r="C478" s="305" t="s">
        <v>12</v>
      </c>
      <c r="D478" s="548">
        <f t="shared" si="89"/>
        <v>0</v>
      </c>
      <c r="E478" s="323">
        <f t="shared" si="92"/>
        <v>0</v>
      </c>
      <c r="F478" s="346"/>
      <c r="G478" s="346"/>
      <c r="H478" s="536">
        <f t="shared" si="90"/>
        <v>0</v>
      </c>
      <c r="I478" s="567"/>
      <c r="J478" s="340"/>
      <c r="K478" s="342"/>
      <c r="L478" s="340"/>
      <c r="M478" s="342"/>
      <c r="N478" s="340"/>
      <c r="O478" s="342"/>
      <c r="P478" s="341"/>
      <c r="Q478" s="340"/>
      <c r="R478" s="342"/>
      <c r="S478" s="554"/>
    </row>
    <row r="479" spans="2:19" ht="15.75" hidden="1">
      <c r="B479" s="344"/>
      <c r="C479" s="305" t="s">
        <v>27</v>
      </c>
      <c r="D479" s="548">
        <f t="shared" si="89"/>
        <v>0</v>
      </c>
      <c r="E479" s="323">
        <f t="shared" si="92"/>
        <v>0</v>
      </c>
      <c r="F479" s="346"/>
      <c r="G479" s="346"/>
      <c r="H479" s="536">
        <f t="shared" si="90"/>
        <v>0</v>
      </c>
      <c r="I479" s="567"/>
      <c r="J479" s="340"/>
      <c r="K479" s="342"/>
      <c r="L479" s="340"/>
      <c r="M479" s="342"/>
      <c r="N479" s="340"/>
      <c r="O479" s="342"/>
      <c r="P479" s="341"/>
      <c r="Q479" s="340"/>
      <c r="R479" s="342"/>
      <c r="S479" s="554"/>
    </row>
    <row r="480" spans="2:19" ht="15.75" hidden="1">
      <c r="B480" s="344"/>
      <c r="C480" s="305" t="s">
        <v>10</v>
      </c>
      <c r="D480" s="548">
        <f t="shared" si="89"/>
        <v>0</v>
      </c>
      <c r="E480" s="323">
        <f t="shared" si="92"/>
        <v>0</v>
      </c>
      <c r="F480" s="346"/>
      <c r="G480" s="346"/>
      <c r="H480" s="536">
        <f t="shared" si="90"/>
        <v>0</v>
      </c>
      <c r="I480" s="567"/>
      <c r="J480" s="340"/>
      <c r="K480" s="342"/>
      <c r="L480" s="340"/>
      <c r="M480" s="342"/>
      <c r="N480" s="340"/>
      <c r="O480" s="342"/>
      <c r="P480" s="341"/>
      <c r="Q480" s="340"/>
      <c r="R480" s="342"/>
      <c r="S480" s="554"/>
    </row>
    <row r="481" spans="2:19" ht="15.75" hidden="1">
      <c r="B481" s="344" t="s">
        <v>351</v>
      </c>
      <c r="C481" s="305" t="s">
        <v>12</v>
      </c>
      <c r="D481" s="548">
        <f t="shared" si="89"/>
        <v>0</v>
      </c>
      <c r="E481" s="323">
        <f t="shared" si="92"/>
        <v>0</v>
      </c>
      <c r="F481" s="346"/>
      <c r="G481" s="346"/>
      <c r="H481" s="536">
        <f t="shared" si="90"/>
        <v>0</v>
      </c>
      <c r="I481" s="567"/>
      <c r="J481" s="340"/>
      <c r="K481" s="342"/>
      <c r="L481" s="340"/>
      <c r="M481" s="342"/>
      <c r="N481" s="340"/>
      <c r="O481" s="342"/>
      <c r="P481" s="341"/>
      <c r="Q481" s="340"/>
      <c r="R481" s="342"/>
      <c r="S481" s="554"/>
    </row>
    <row r="482" spans="2:19" ht="15.75" hidden="1">
      <c r="B482" s="344"/>
      <c r="C482" s="305" t="s">
        <v>27</v>
      </c>
      <c r="D482" s="548">
        <f t="shared" si="89"/>
        <v>0</v>
      </c>
      <c r="E482" s="323">
        <f t="shared" si="92"/>
        <v>0</v>
      </c>
      <c r="F482" s="346"/>
      <c r="G482" s="346"/>
      <c r="H482" s="536">
        <f t="shared" si="90"/>
        <v>0</v>
      </c>
      <c r="I482" s="342"/>
      <c r="J482" s="340"/>
      <c r="K482" s="342"/>
      <c r="L482" s="340"/>
      <c r="M482" s="342"/>
      <c r="N482" s="340"/>
      <c r="O482" s="342"/>
      <c r="P482" s="341"/>
      <c r="Q482" s="340"/>
      <c r="R482" s="342"/>
      <c r="S482" s="554"/>
    </row>
    <row r="483" spans="2:19" ht="15.75" hidden="1">
      <c r="B483" s="344"/>
      <c r="C483" s="305" t="s">
        <v>10</v>
      </c>
      <c r="D483" s="548">
        <f t="shared" si="89"/>
        <v>0</v>
      </c>
      <c r="E483" s="323">
        <f t="shared" si="92"/>
        <v>0</v>
      </c>
      <c r="F483" s="346"/>
      <c r="G483" s="346"/>
      <c r="H483" s="536">
        <f t="shared" si="90"/>
        <v>0</v>
      </c>
      <c r="I483" s="342"/>
      <c r="J483" s="340"/>
      <c r="K483" s="342"/>
      <c r="L483" s="340"/>
      <c r="M483" s="342"/>
      <c r="N483" s="340"/>
      <c r="O483" s="342"/>
      <c r="P483" s="341"/>
      <c r="Q483" s="340"/>
      <c r="R483" s="342"/>
      <c r="S483" s="554"/>
    </row>
    <row r="484" spans="2:19" ht="15.75" hidden="1">
      <c r="B484" s="344" t="s">
        <v>352</v>
      </c>
      <c r="C484" s="305" t="s">
        <v>12</v>
      </c>
      <c r="D484" s="548">
        <f t="shared" si="89"/>
        <v>0</v>
      </c>
      <c r="E484" s="323">
        <f aca="true" t="shared" si="93" ref="E484:E492">F484+G484</f>
        <v>0</v>
      </c>
      <c r="F484" s="346"/>
      <c r="G484" s="346"/>
      <c r="H484" s="536">
        <f t="shared" si="90"/>
        <v>0</v>
      </c>
      <c r="I484" s="342"/>
      <c r="J484" s="340"/>
      <c r="K484" s="342"/>
      <c r="L484" s="340"/>
      <c r="M484" s="342"/>
      <c r="N484" s="340"/>
      <c r="O484" s="342"/>
      <c r="P484" s="341"/>
      <c r="Q484" s="340"/>
      <c r="R484" s="342"/>
      <c r="S484" s="554"/>
    </row>
    <row r="485" spans="2:19" ht="15.75" hidden="1">
      <c r="B485" s="344"/>
      <c r="C485" s="305" t="s">
        <v>27</v>
      </c>
      <c r="D485" s="548">
        <f t="shared" si="89"/>
        <v>0</v>
      </c>
      <c r="E485" s="323">
        <f t="shared" si="93"/>
        <v>0</v>
      </c>
      <c r="F485" s="346"/>
      <c r="G485" s="346"/>
      <c r="H485" s="536">
        <f t="shared" si="90"/>
        <v>0</v>
      </c>
      <c r="I485" s="342"/>
      <c r="J485" s="340"/>
      <c r="K485" s="342"/>
      <c r="L485" s="340"/>
      <c r="M485" s="342"/>
      <c r="N485" s="340"/>
      <c r="O485" s="342"/>
      <c r="P485" s="341"/>
      <c r="Q485" s="340"/>
      <c r="R485" s="342"/>
      <c r="S485" s="554"/>
    </row>
    <row r="486" spans="2:19" ht="15.75" hidden="1">
      <c r="B486" s="344"/>
      <c r="C486" s="305" t="s">
        <v>10</v>
      </c>
      <c r="D486" s="548">
        <f t="shared" si="89"/>
        <v>0</v>
      </c>
      <c r="E486" s="323">
        <f t="shared" si="93"/>
        <v>0</v>
      </c>
      <c r="F486" s="346"/>
      <c r="G486" s="346"/>
      <c r="H486" s="536">
        <f t="shared" si="90"/>
        <v>0</v>
      </c>
      <c r="I486" s="342"/>
      <c r="J486" s="340"/>
      <c r="K486" s="342"/>
      <c r="L486" s="340"/>
      <c r="M486" s="342"/>
      <c r="N486" s="340"/>
      <c r="O486" s="342"/>
      <c r="P486" s="341"/>
      <c r="Q486" s="340"/>
      <c r="R486" s="342"/>
      <c r="S486" s="554"/>
    </row>
    <row r="487" spans="2:19" ht="15.75" hidden="1">
      <c r="B487" s="344" t="s">
        <v>353</v>
      </c>
      <c r="C487" s="305" t="s">
        <v>12</v>
      </c>
      <c r="D487" s="548">
        <f t="shared" si="89"/>
        <v>0</v>
      </c>
      <c r="E487" s="323">
        <f t="shared" si="93"/>
        <v>0</v>
      </c>
      <c r="F487" s="346"/>
      <c r="G487" s="346"/>
      <c r="H487" s="536">
        <f t="shared" si="90"/>
        <v>0</v>
      </c>
      <c r="I487" s="342"/>
      <c r="J487" s="340"/>
      <c r="K487" s="342"/>
      <c r="L487" s="340"/>
      <c r="M487" s="342"/>
      <c r="N487" s="340"/>
      <c r="O487" s="342"/>
      <c r="P487" s="341"/>
      <c r="Q487" s="340"/>
      <c r="R487" s="342"/>
      <c r="S487" s="554"/>
    </row>
    <row r="488" spans="2:19" ht="15.75" hidden="1">
      <c r="B488" s="344"/>
      <c r="C488" s="305" t="s">
        <v>27</v>
      </c>
      <c r="D488" s="548">
        <f t="shared" si="89"/>
        <v>0</v>
      </c>
      <c r="E488" s="323">
        <f t="shared" si="93"/>
        <v>0</v>
      </c>
      <c r="F488" s="346"/>
      <c r="G488" s="346"/>
      <c r="H488" s="536">
        <f t="shared" si="90"/>
        <v>0</v>
      </c>
      <c r="I488" s="342"/>
      <c r="J488" s="340"/>
      <c r="K488" s="342"/>
      <c r="L488" s="340"/>
      <c r="M488" s="342"/>
      <c r="N488" s="340"/>
      <c r="O488" s="342"/>
      <c r="P488" s="341"/>
      <c r="Q488" s="340"/>
      <c r="R488" s="342"/>
      <c r="S488" s="554"/>
    </row>
    <row r="489" spans="2:19" ht="15.75" hidden="1">
      <c r="B489" s="344"/>
      <c r="C489" s="305" t="s">
        <v>10</v>
      </c>
      <c r="D489" s="548">
        <f t="shared" si="89"/>
        <v>0</v>
      </c>
      <c r="E489" s="323">
        <f t="shared" si="93"/>
        <v>0</v>
      </c>
      <c r="F489" s="346"/>
      <c r="G489" s="346"/>
      <c r="H489" s="536">
        <f t="shared" si="90"/>
        <v>0</v>
      </c>
      <c r="I489" s="342"/>
      <c r="J489" s="340"/>
      <c r="K489" s="342"/>
      <c r="L489" s="340"/>
      <c r="M489" s="342"/>
      <c r="N489" s="340"/>
      <c r="O489" s="342"/>
      <c r="P489" s="341"/>
      <c r="Q489" s="340"/>
      <c r="R489" s="342"/>
      <c r="S489" s="554"/>
    </row>
    <row r="490" spans="2:19" ht="15.75" hidden="1">
      <c r="B490" s="344" t="s">
        <v>354</v>
      </c>
      <c r="C490" s="305" t="s">
        <v>12</v>
      </c>
      <c r="D490" s="548">
        <f t="shared" si="89"/>
        <v>0</v>
      </c>
      <c r="E490" s="323">
        <f t="shared" si="93"/>
        <v>0</v>
      </c>
      <c r="F490" s="346"/>
      <c r="G490" s="346"/>
      <c r="H490" s="536">
        <f t="shared" si="90"/>
        <v>0</v>
      </c>
      <c r="I490" s="342"/>
      <c r="J490" s="340"/>
      <c r="K490" s="342"/>
      <c r="L490" s="340"/>
      <c r="M490" s="342"/>
      <c r="N490" s="340"/>
      <c r="O490" s="342"/>
      <c r="P490" s="341"/>
      <c r="Q490" s="340"/>
      <c r="R490" s="342"/>
      <c r="S490" s="554"/>
    </row>
    <row r="491" spans="2:19" ht="15.75" hidden="1">
      <c r="B491" s="344"/>
      <c r="C491" s="305" t="s">
        <v>27</v>
      </c>
      <c r="D491" s="548">
        <f t="shared" si="89"/>
        <v>0</v>
      </c>
      <c r="E491" s="323">
        <f t="shared" si="93"/>
        <v>0</v>
      </c>
      <c r="F491" s="346"/>
      <c r="G491" s="346"/>
      <c r="H491" s="536">
        <f t="shared" si="90"/>
        <v>0</v>
      </c>
      <c r="I491" s="342"/>
      <c r="J491" s="340"/>
      <c r="K491" s="342"/>
      <c r="L491" s="340"/>
      <c r="M491" s="342"/>
      <c r="N491" s="340"/>
      <c r="O491" s="342"/>
      <c r="P491" s="341"/>
      <c r="Q491" s="340"/>
      <c r="R491" s="342"/>
      <c r="S491" s="554"/>
    </row>
    <row r="492" spans="2:19" ht="15.75" hidden="1">
      <c r="B492" s="344"/>
      <c r="C492" s="305" t="s">
        <v>10</v>
      </c>
      <c r="D492" s="548">
        <f t="shared" si="89"/>
        <v>0</v>
      </c>
      <c r="E492" s="323">
        <f t="shared" si="93"/>
        <v>0</v>
      </c>
      <c r="F492" s="346"/>
      <c r="G492" s="346"/>
      <c r="H492" s="536">
        <f t="shared" si="90"/>
        <v>0</v>
      </c>
      <c r="I492" s="342"/>
      <c r="J492" s="340"/>
      <c r="K492" s="342"/>
      <c r="L492" s="340"/>
      <c r="M492" s="342"/>
      <c r="N492" s="340"/>
      <c r="O492" s="342"/>
      <c r="P492" s="341"/>
      <c r="Q492" s="340"/>
      <c r="R492" s="342"/>
      <c r="S492" s="554"/>
    </row>
    <row r="493" spans="2:19" ht="15.75" hidden="1">
      <c r="B493" s="344" t="s">
        <v>355</v>
      </c>
      <c r="C493" s="305" t="s">
        <v>12</v>
      </c>
      <c r="D493" s="548">
        <f t="shared" si="89"/>
        <v>0</v>
      </c>
      <c r="E493" s="323">
        <f aca="true" t="shared" si="94" ref="E493:E507">F493+G493</f>
        <v>0</v>
      </c>
      <c r="F493" s="346"/>
      <c r="G493" s="346"/>
      <c r="H493" s="536">
        <f t="shared" si="90"/>
        <v>0</v>
      </c>
      <c r="I493" s="342"/>
      <c r="J493" s="340"/>
      <c r="K493" s="342"/>
      <c r="L493" s="340"/>
      <c r="M493" s="342"/>
      <c r="N493" s="340"/>
      <c r="O493" s="342"/>
      <c r="P493" s="341"/>
      <c r="Q493" s="340"/>
      <c r="R493" s="342"/>
      <c r="S493" s="554"/>
    </row>
    <row r="494" spans="2:19" ht="15.75" hidden="1">
      <c r="B494" s="344"/>
      <c r="C494" s="305" t="s">
        <v>27</v>
      </c>
      <c r="D494" s="548">
        <f t="shared" si="89"/>
        <v>0</v>
      </c>
      <c r="E494" s="323">
        <f t="shared" si="94"/>
        <v>0</v>
      </c>
      <c r="F494" s="346"/>
      <c r="G494" s="346"/>
      <c r="H494" s="536">
        <f t="shared" si="90"/>
        <v>0</v>
      </c>
      <c r="I494" s="342"/>
      <c r="J494" s="340"/>
      <c r="K494" s="342"/>
      <c r="L494" s="340"/>
      <c r="M494" s="342"/>
      <c r="N494" s="340"/>
      <c r="O494" s="342"/>
      <c r="P494" s="341"/>
      <c r="Q494" s="340"/>
      <c r="R494" s="342"/>
      <c r="S494" s="554"/>
    </row>
    <row r="495" spans="2:19" ht="15.75" hidden="1">
      <c r="B495" s="344"/>
      <c r="C495" s="305" t="s">
        <v>10</v>
      </c>
      <c r="D495" s="548">
        <f t="shared" si="89"/>
        <v>0</v>
      </c>
      <c r="E495" s="323">
        <f t="shared" si="94"/>
        <v>0</v>
      </c>
      <c r="F495" s="346"/>
      <c r="G495" s="346"/>
      <c r="H495" s="536">
        <f t="shared" si="90"/>
        <v>0</v>
      </c>
      <c r="I495" s="342"/>
      <c r="J495" s="340"/>
      <c r="K495" s="342"/>
      <c r="L495" s="340"/>
      <c r="M495" s="342"/>
      <c r="N495" s="340"/>
      <c r="O495" s="342"/>
      <c r="P495" s="341"/>
      <c r="Q495" s="340"/>
      <c r="R495" s="342"/>
      <c r="S495" s="554"/>
    </row>
    <row r="496" spans="2:19" ht="15.75" hidden="1">
      <c r="B496" s="344" t="s">
        <v>356</v>
      </c>
      <c r="C496" s="305" t="s">
        <v>12</v>
      </c>
      <c r="D496" s="548">
        <f t="shared" si="89"/>
        <v>0</v>
      </c>
      <c r="E496" s="323">
        <f t="shared" si="94"/>
        <v>0</v>
      </c>
      <c r="F496" s="346"/>
      <c r="G496" s="346"/>
      <c r="H496" s="536">
        <f t="shared" si="90"/>
        <v>0</v>
      </c>
      <c r="I496" s="342"/>
      <c r="J496" s="340"/>
      <c r="K496" s="342"/>
      <c r="L496" s="340"/>
      <c r="M496" s="342"/>
      <c r="N496" s="340"/>
      <c r="O496" s="342"/>
      <c r="P496" s="341"/>
      <c r="Q496" s="340"/>
      <c r="R496" s="342"/>
      <c r="S496" s="554"/>
    </row>
    <row r="497" spans="2:19" ht="15.75" hidden="1">
      <c r="B497" s="344"/>
      <c r="C497" s="305" t="s">
        <v>27</v>
      </c>
      <c r="D497" s="548">
        <f t="shared" si="89"/>
        <v>0</v>
      </c>
      <c r="E497" s="323">
        <f t="shared" si="94"/>
        <v>0</v>
      </c>
      <c r="F497" s="346"/>
      <c r="G497" s="346"/>
      <c r="H497" s="536">
        <f t="shared" si="90"/>
        <v>0</v>
      </c>
      <c r="I497" s="342"/>
      <c r="J497" s="340"/>
      <c r="K497" s="342"/>
      <c r="L497" s="340"/>
      <c r="M497" s="342"/>
      <c r="N497" s="340"/>
      <c r="O497" s="342"/>
      <c r="P497" s="341"/>
      <c r="Q497" s="340"/>
      <c r="R497" s="342"/>
      <c r="S497" s="554"/>
    </row>
    <row r="498" spans="2:19" ht="15.75" hidden="1">
      <c r="B498" s="344"/>
      <c r="C498" s="305" t="s">
        <v>10</v>
      </c>
      <c r="D498" s="548">
        <f t="shared" si="89"/>
        <v>0</v>
      </c>
      <c r="E498" s="323">
        <f t="shared" si="94"/>
        <v>0</v>
      </c>
      <c r="F498" s="346"/>
      <c r="G498" s="346"/>
      <c r="H498" s="536">
        <f t="shared" si="90"/>
        <v>0</v>
      </c>
      <c r="I498" s="342"/>
      <c r="J498" s="340"/>
      <c r="K498" s="342"/>
      <c r="L498" s="340"/>
      <c r="M498" s="342"/>
      <c r="N498" s="340"/>
      <c r="O498" s="342"/>
      <c r="P498" s="341"/>
      <c r="Q498" s="340"/>
      <c r="R498" s="342"/>
      <c r="S498" s="554"/>
    </row>
    <row r="499" spans="2:19" ht="15.75" hidden="1">
      <c r="B499" s="344" t="s">
        <v>357</v>
      </c>
      <c r="C499" s="305" t="s">
        <v>12</v>
      </c>
      <c r="D499" s="548">
        <f t="shared" si="89"/>
        <v>0</v>
      </c>
      <c r="E499" s="323">
        <f t="shared" si="94"/>
        <v>0</v>
      </c>
      <c r="F499" s="346"/>
      <c r="G499" s="346"/>
      <c r="H499" s="536">
        <f t="shared" si="90"/>
        <v>0</v>
      </c>
      <c r="I499" s="342"/>
      <c r="J499" s="340"/>
      <c r="K499" s="342"/>
      <c r="L499" s="340"/>
      <c r="M499" s="342"/>
      <c r="N499" s="340"/>
      <c r="O499" s="342"/>
      <c r="P499" s="341"/>
      <c r="Q499" s="340"/>
      <c r="R499" s="342"/>
      <c r="S499" s="554"/>
    </row>
    <row r="500" spans="2:19" ht="15.75" hidden="1">
      <c r="B500" s="344"/>
      <c r="C500" s="305" t="s">
        <v>27</v>
      </c>
      <c r="D500" s="548">
        <f t="shared" si="89"/>
        <v>0</v>
      </c>
      <c r="E500" s="323">
        <f t="shared" si="94"/>
        <v>0</v>
      </c>
      <c r="F500" s="346"/>
      <c r="G500" s="346"/>
      <c r="H500" s="536">
        <f t="shared" si="90"/>
        <v>0</v>
      </c>
      <c r="I500" s="342"/>
      <c r="J500" s="340"/>
      <c r="K500" s="342"/>
      <c r="L500" s="340"/>
      <c r="M500" s="342"/>
      <c r="N500" s="340"/>
      <c r="O500" s="342"/>
      <c r="P500" s="341"/>
      <c r="Q500" s="340"/>
      <c r="R500" s="342"/>
      <c r="S500" s="554"/>
    </row>
    <row r="501" spans="2:19" ht="15.75" hidden="1">
      <c r="B501" s="344"/>
      <c r="C501" s="305" t="s">
        <v>10</v>
      </c>
      <c r="D501" s="548">
        <f t="shared" si="89"/>
        <v>0</v>
      </c>
      <c r="E501" s="323">
        <f t="shared" si="94"/>
        <v>0</v>
      </c>
      <c r="F501" s="346"/>
      <c r="G501" s="346"/>
      <c r="H501" s="536">
        <f t="shared" si="90"/>
        <v>0</v>
      </c>
      <c r="I501" s="342"/>
      <c r="J501" s="340"/>
      <c r="K501" s="342"/>
      <c r="L501" s="340"/>
      <c r="M501" s="342"/>
      <c r="N501" s="340"/>
      <c r="O501" s="342"/>
      <c r="P501" s="341"/>
      <c r="Q501" s="340"/>
      <c r="R501" s="342"/>
      <c r="S501" s="554"/>
    </row>
    <row r="502" spans="2:19" ht="15.75" hidden="1">
      <c r="B502" s="344" t="s">
        <v>359</v>
      </c>
      <c r="C502" s="305" t="s">
        <v>12</v>
      </c>
      <c r="D502" s="548">
        <f t="shared" si="89"/>
        <v>0</v>
      </c>
      <c r="E502" s="323">
        <f t="shared" si="94"/>
        <v>0</v>
      </c>
      <c r="F502" s="346"/>
      <c r="G502" s="346"/>
      <c r="H502" s="536">
        <f t="shared" si="90"/>
        <v>0</v>
      </c>
      <c r="I502" s="342"/>
      <c r="J502" s="340"/>
      <c r="K502" s="342"/>
      <c r="L502" s="340"/>
      <c r="M502" s="342"/>
      <c r="N502" s="340"/>
      <c r="O502" s="342"/>
      <c r="P502" s="341"/>
      <c r="Q502" s="340"/>
      <c r="R502" s="342"/>
      <c r="S502" s="554"/>
    </row>
    <row r="503" spans="2:19" ht="15.75" hidden="1">
      <c r="B503" s="344"/>
      <c r="C503" s="305" t="s">
        <v>27</v>
      </c>
      <c r="D503" s="548">
        <f t="shared" si="89"/>
        <v>0</v>
      </c>
      <c r="E503" s="323">
        <f t="shared" si="94"/>
        <v>0</v>
      </c>
      <c r="F503" s="346"/>
      <c r="G503" s="346"/>
      <c r="H503" s="536">
        <f t="shared" si="90"/>
        <v>0</v>
      </c>
      <c r="I503" s="342"/>
      <c r="J503" s="340"/>
      <c r="K503" s="342"/>
      <c r="L503" s="340"/>
      <c r="M503" s="342"/>
      <c r="N503" s="340"/>
      <c r="O503" s="342"/>
      <c r="P503" s="341"/>
      <c r="Q503" s="340"/>
      <c r="R503" s="342"/>
      <c r="S503" s="554"/>
    </row>
    <row r="504" spans="2:19" ht="15.75" hidden="1">
      <c r="B504" s="344"/>
      <c r="C504" s="305" t="s">
        <v>10</v>
      </c>
      <c r="D504" s="548">
        <f t="shared" si="89"/>
        <v>0</v>
      </c>
      <c r="E504" s="323">
        <f t="shared" si="94"/>
        <v>0</v>
      </c>
      <c r="F504" s="346"/>
      <c r="G504" s="346"/>
      <c r="H504" s="536">
        <f t="shared" si="90"/>
        <v>0</v>
      </c>
      <c r="I504" s="342"/>
      <c r="J504" s="340"/>
      <c r="K504" s="342"/>
      <c r="L504" s="340"/>
      <c r="M504" s="342"/>
      <c r="N504" s="340"/>
      <c r="O504" s="342"/>
      <c r="P504" s="341"/>
      <c r="Q504" s="340"/>
      <c r="R504" s="342"/>
      <c r="S504" s="554"/>
    </row>
    <row r="505" spans="2:19" ht="15.75" hidden="1">
      <c r="B505" s="344" t="s">
        <v>358</v>
      </c>
      <c r="C505" s="305" t="s">
        <v>12</v>
      </c>
      <c r="D505" s="548">
        <f t="shared" si="89"/>
        <v>0</v>
      </c>
      <c r="E505" s="323">
        <f t="shared" si="94"/>
        <v>0</v>
      </c>
      <c r="F505" s="346"/>
      <c r="G505" s="346"/>
      <c r="H505" s="536">
        <f t="shared" si="90"/>
        <v>0</v>
      </c>
      <c r="I505" s="342"/>
      <c r="J505" s="340"/>
      <c r="K505" s="342"/>
      <c r="L505" s="340"/>
      <c r="M505" s="342"/>
      <c r="N505" s="340"/>
      <c r="O505" s="342"/>
      <c r="P505" s="341"/>
      <c r="Q505" s="340"/>
      <c r="R505" s="342"/>
      <c r="S505" s="554"/>
    </row>
    <row r="506" spans="2:19" ht="15.75" hidden="1">
      <c r="B506" s="344"/>
      <c r="C506" s="305" t="s">
        <v>27</v>
      </c>
      <c r="D506" s="548">
        <f t="shared" si="89"/>
        <v>0</v>
      </c>
      <c r="E506" s="323">
        <f t="shared" si="94"/>
        <v>0</v>
      </c>
      <c r="F506" s="346"/>
      <c r="G506" s="346"/>
      <c r="H506" s="536">
        <f t="shared" si="90"/>
        <v>0</v>
      </c>
      <c r="I506" s="342"/>
      <c r="J506" s="340"/>
      <c r="K506" s="342"/>
      <c r="L506" s="340"/>
      <c r="M506" s="342"/>
      <c r="N506" s="340"/>
      <c r="O506" s="342"/>
      <c r="P506" s="341"/>
      <c r="Q506" s="340"/>
      <c r="R506" s="342"/>
      <c r="S506" s="554"/>
    </row>
    <row r="507" spans="2:19" ht="15.75" hidden="1">
      <c r="B507" s="344"/>
      <c r="C507" s="305" t="s">
        <v>10</v>
      </c>
      <c r="D507" s="548">
        <f t="shared" si="89"/>
        <v>0</v>
      </c>
      <c r="E507" s="323">
        <f t="shared" si="94"/>
        <v>0</v>
      </c>
      <c r="F507" s="346"/>
      <c r="G507" s="346"/>
      <c r="H507" s="536">
        <f t="shared" si="90"/>
        <v>0</v>
      </c>
      <c r="I507" s="342"/>
      <c r="J507" s="340"/>
      <c r="K507" s="342"/>
      <c r="L507" s="340"/>
      <c r="M507" s="342"/>
      <c r="N507" s="340"/>
      <c r="O507" s="342"/>
      <c r="P507" s="341"/>
      <c r="Q507" s="340"/>
      <c r="R507" s="342"/>
      <c r="S507" s="554"/>
    </row>
    <row r="508" spans="2:19" ht="15.75" hidden="1">
      <c r="B508" s="344"/>
      <c r="C508" s="305" t="s">
        <v>12</v>
      </c>
      <c r="D508" s="548">
        <f>E508+M508</f>
        <v>0</v>
      </c>
      <c r="E508" s="323">
        <f>F508+G508</f>
        <v>0</v>
      </c>
      <c r="F508" s="346"/>
      <c r="G508" s="346"/>
      <c r="H508" s="536"/>
      <c r="I508" s="342"/>
      <c r="J508" s="340"/>
      <c r="K508" s="342"/>
      <c r="L508" s="340"/>
      <c r="M508" s="342"/>
      <c r="N508" s="340"/>
      <c r="O508" s="342"/>
      <c r="P508" s="341"/>
      <c r="Q508" s="340"/>
      <c r="R508" s="342"/>
      <c r="S508" s="554"/>
    </row>
    <row r="509" spans="2:19" ht="15.75" hidden="1">
      <c r="B509" s="344"/>
      <c r="C509" s="305" t="s">
        <v>27</v>
      </c>
      <c r="D509" s="548">
        <f>E509+M509</f>
        <v>0</v>
      </c>
      <c r="E509" s="323">
        <f>F509+G509</f>
        <v>0</v>
      </c>
      <c r="F509" s="346"/>
      <c r="G509" s="346"/>
      <c r="H509" s="536"/>
      <c r="I509" s="342"/>
      <c r="J509" s="340"/>
      <c r="K509" s="342"/>
      <c r="L509" s="340"/>
      <c r="M509" s="342"/>
      <c r="N509" s="340"/>
      <c r="O509" s="342"/>
      <c r="P509" s="341"/>
      <c r="Q509" s="340"/>
      <c r="R509" s="342"/>
      <c r="S509" s="554"/>
    </row>
    <row r="510" spans="2:19" ht="16.5" hidden="1" thickBot="1">
      <c r="B510" s="344"/>
      <c r="C510" s="305" t="s">
        <v>10</v>
      </c>
      <c r="D510" s="548">
        <f>E510+M510</f>
        <v>0</v>
      </c>
      <c r="E510" s="330">
        <f>F510+G510</f>
        <v>0</v>
      </c>
      <c r="F510" s="346"/>
      <c r="G510" s="346"/>
      <c r="H510" s="536"/>
      <c r="I510" s="342"/>
      <c r="J510" s="340"/>
      <c r="K510" s="342"/>
      <c r="L510" s="340"/>
      <c r="M510" s="342"/>
      <c r="N510" s="340"/>
      <c r="O510" s="342"/>
      <c r="P510" s="341"/>
      <c r="Q510" s="340"/>
      <c r="R510" s="342"/>
      <c r="S510" s="554"/>
    </row>
    <row r="511" spans="2:19" ht="15.75">
      <c r="B511" s="162"/>
      <c r="C511" s="159"/>
      <c r="D511" s="199"/>
      <c r="E511" s="199"/>
      <c r="F511" s="209"/>
      <c r="G511" s="331"/>
      <c r="H511" s="159"/>
      <c r="I511" s="159"/>
      <c r="J511" s="159"/>
      <c r="K511" s="163"/>
      <c r="L511" s="163"/>
      <c r="M511" s="163"/>
      <c r="N511" s="163"/>
      <c r="O511" s="159"/>
      <c r="P511" s="159"/>
      <c r="Q511" s="159"/>
      <c r="R511" s="159"/>
      <c r="S511" s="159"/>
    </row>
    <row r="512" spans="3:28" ht="15.75">
      <c r="C512" s="691" t="s">
        <v>368</v>
      </c>
      <c r="D512" s="691"/>
      <c r="E512" s="692"/>
      <c r="F512" s="692"/>
      <c r="G512" s="692"/>
      <c r="H512" s="692"/>
      <c r="I512" s="692"/>
      <c r="J512" s="692"/>
      <c r="L512" s="692"/>
      <c r="M512" s="2"/>
      <c r="N512" s="2"/>
      <c r="S512" s="244"/>
      <c r="AA512" s="4"/>
      <c r="AB512" s="4"/>
    </row>
    <row r="513" spans="3:28" ht="15.75">
      <c r="C513" s="691"/>
      <c r="D513" s="691"/>
      <c r="E513" s="692"/>
      <c r="F513" s="692"/>
      <c r="G513" s="692"/>
      <c r="H513" s="692"/>
      <c r="I513" s="692"/>
      <c r="J513" s="692"/>
      <c r="L513" s="692"/>
      <c r="M513" s="2"/>
      <c r="N513" s="2"/>
      <c r="S513" s="244"/>
      <c r="AA513" s="4"/>
      <c r="AB513" s="4"/>
    </row>
    <row r="514" spans="3:28" ht="15.75">
      <c r="C514" s="691" t="s">
        <v>369</v>
      </c>
      <c r="D514" s="691"/>
      <c r="E514" s="692"/>
      <c r="F514" s="692"/>
      <c r="G514" s="692"/>
      <c r="H514" s="692"/>
      <c r="I514" s="692"/>
      <c r="J514" s="692"/>
      <c r="L514" s="692"/>
      <c r="M514" s="2"/>
      <c r="N514" s="2"/>
      <c r="S514" s="244"/>
      <c r="AA514" s="4"/>
      <c r="AB514" s="4"/>
    </row>
    <row r="515" spans="3:28" ht="15.75">
      <c r="C515" s="143"/>
      <c r="D515" s="691"/>
      <c r="E515" s="692"/>
      <c r="F515" s="692"/>
      <c r="G515" s="692"/>
      <c r="H515" s="692"/>
      <c r="I515" s="692"/>
      <c r="J515" s="692"/>
      <c r="L515" s="692"/>
      <c r="M515" s="2"/>
      <c r="N515" s="2"/>
      <c r="S515" s="244"/>
      <c r="AA515" s="4"/>
      <c r="AB515" s="4"/>
    </row>
    <row r="516" spans="2:28" ht="15.75">
      <c r="B516" s="475"/>
      <c r="C516" s="691"/>
      <c r="D516" s="691"/>
      <c r="E516" s="692"/>
      <c r="F516" s="692"/>
      <c r="G516" s="692"/>
      <c r="H516" s="692"/>
      <c r="I516" s="692"/>
      <c r="J516" s="692"/>
      <c r="K516" s="692"/>
      <c r="L516" s="692"/>
      <c r="M516" s="2"/>
      <c r="N516" s="2"/>
      <c r="S516" s="244"/>
      <c r="AA516" s="4"/>
      <c r="AB516" s="4"/>
    </row>
    <row r="517" spans="3:19" ht="15.75">
      <c r="C517" s="143"/>
      <c r="D517" s="115"/>
      <c r="E517" s="115"/>
      <c r="F517" s="115"/>
      <c r="G517" s="115"/>
      <c r="H517" s="143"/>
      <c r="I517" s="143"/>
      <c r="J517" s="143"/>
      <c r="K517" s="2"/>
      <c r="L517" s="163"/>
      <c r="M517" s="163"/>
      <c r="N517" s="163"/>
      <c r="O517" s="159"/>
      <c r="P517" s="159"/>
      <c r="Q517" s="159"/>
      <c r="R517" s="159"/>
      <c r="S517" s="159"/>
    </row>
    <row r="518" spans="3:19" ht="15.75">
      <c r="C518" s="143"/>
      <c r="D518" s="115"/>
      <c r="E518" s="115"/>
      <c r="F518" s="115"/>
      <c r="G518" s="115"/>
      <c r="H518" s="143"/>
      <c r="I518" s="143"/>
      <c r="J518" s="143"/>
      <c r="K518" s="2"/>
      <c r="L518" s="163"/>
      <c r="M518" s="163"/>
      <c r="N518" s="163"/>
      <c r="O518" s="159"/>
      <c r="P518" s="159"/>
      <c r="Q518" s="159"/>
      <c r="R518" s="159"/>
      <c r="S518" s="159"/>
    </row>
    <row r="519" spans="3:19" ht="15.75">
      <c r="C519" s="143"/>
      <c r="D519" s="115"/>
      <c r="E519" s="115"/>
      <c r="F519" s="115"/>
      <c r="G519" s="115"/>
      <c r="H519" s="143"/>
      <c r="I519" s="143"/>
      <c r="J519" s="143"/>
      <c r="K519" s="2"/>
      <c r="L519" s="163"/>
      <c r="M519" s="163"/>
      <c r="N519" s="163"/>
      <c r="O519" s="159"/>
      <c r="P519" s="159"/>
      <c r="Q519" s="159"/>
      <c r="R519" s="159"/>
      <c r="S519" s="159"/>
    </row>
    <row r="520" spans="3:19" ht="15.75">
      <c r="C520" s="143"/>
      <c r="D520" s="115"/>
      <c r="E520" s="115"/>
      <c r="F520" s="115"/>
      <c r="G520" s="115"/>
      <c r="H520" s="143"/>
      <c r="I520" s="143"/>
      <c r="J520" s="143"/>
      <c r="K520" s="2"/>
      <c r="L520" s="163"/>
      <c r="M520" s="163"/>
      <c r="N520" s="163"/>
      <c r="O520" s="159"/>
      <c r="P520" s="159"/>
      <c r="Q520" s="159"/>
      <c r="R520" s="159"/>
      <c r="S520" s="159"/>
    </row>
    <row r="521" spans="4:19" ht="15.75">
      <c r="D521" s="115"/>
      <c r="E521" s="115"/>
      <c r="F521" s="115"/>
      <c r="G521" s="115"/>
      <c r="K521" s="2"/>
      <c r="L521" s="163"/>
      <c r="M521" s="163"/>
      <c r="N521" s="163"/>
      <c r="O521" s="159"/>
      <c r="P521" s="159"/>
      <c r="Q521" s="159"/>
      <c r="R521" s="159"/>
      <c r="S521" s="159"/>
    </row>
    <row r="522" spans="4:19" ht="15.75">
      <c r="D522" s="115"/>
      <c r="E522" s="115"/>
      <c r="F522" s="115"/>
      <c r="G522" s="115"/>
      <c r="K522" s="2"/>
      <c r="L522" s="163"/>
      <c r="M522" s="163"/>
      <c r="N522" s="163"/>
      <c r="O522" s="159"/>
      <c r="P522" s="159"/>
      <c r="Q522" s="159"/>
      <c r="R522" s="159"/>
      <c r="S522" s="159"/>
    </row>
    <row r="523" spans="4:19" ht="15.75">
      <c r="D523" s="115"/>
      <c r="E523" s="115"/>
      <c r="F523" s="115"/>
      <c r="G523" s="115"/>
      <c r="K523" s="2"/>
      <c r="L523" s="163"/>
      <c r="M523" s="163"/>
      <c r="N523" s="163"/>
      <c r="O523" s="159"/>
      <c r="P523" s="159"/>
      <c r="Q523" s="159"/>
      <c r="R523" s="159"/>
      <c r="S523" s="159"/>
    </row>
    <row r="524" spans="2:19" ht="15.75">
      <c r="B524" s="162"/>
      <c r="C524" s="159"/>
      <c r="D524" s="199"/>
      <c r="E524" s="199"/>
      <c r="F524" s="209"/>
      <c r="G524" s="331"/>
      <c r="H524" s="159"/>
      <c r="I524" s="159"/>
      <c r="J524" s="159"/>
      <c r="K524" s="163"/>
      <c r="L524" s="163"/>
      <c r="M524" s="163"/>
      <c r="N524" s="163"/>
      <c r="O524" s="159"/>
      <c r="P524" s="159"/>
      <c r="Q524" s="159"/>
      <c r="R524" s="159"/>
      <c r="S524" s="159"/>
    </row>
    <row r="525" spans="2:19" ht="15.75">
      <c r="B525" s="162"/>
      <c r="C525" s="159"/>
      <c r="D525" s="199"/>
      <c r="E525" s="199"/>
      <c r="F525" s="209"/>
      <c r="G525" s="331"/>
      <c r="H525" s="159"/>
      <c r="I525" s="159"/>
      <c r="J525" s="159"/>
      <c r="K525" s="163"/>
      <c r="L525" s="163"/>
      <c r="M525" s="163"/>
      <c r="N525" s="163"/>
      <c r="O525" s="159"/>
      <c r="P525" s="159"/>
      <c r="Q525" s="159"/>
      <c r="R525" s="159"/>
      <c r="S525" s="159"/>
    </row>
    <row r="526" spans="2:19" ht="15.75">
      <c r="B526" s="162"/>
      <c r="C526" s="159"/>
      <c r="D526" s="199"/>
      <c r="E526" s="199"/>
      <c r="F526" s="209"/>
      <c r="G526" s="331"/>
      <c r="H526" s="159"/>
      <c r="I526" s="159"/>
      <c r="J526" s="159"/>
      <c r="K526" s="163"/>
      <c r="L526" s="163"/>
      <c r="M526" s="163"/>
      <c r="N526" s="163"/>
      <c r="O526" s="159"/>
      <c r="P526" s="159"/>
      <c r="Q526" s="159"/>
      <c r="R526" s="159"/>
      <c r="S526" s="159"/>
    </row>
    <row r="527" spans="2:19" ht="15.75">
      <c r="B527" s="162"/>
      <c r="C527" s="159"/>
      <c r="D527" s="199"/>
      <c r="E527" s="199"/>
      <c r="F527" s="209"/>
      <c r="G527" s="331"/>
      <c r="H527" s="159"/>
      <c r="I527" s="159"/>
      <c r="J527" s="159"/>
      <c r="K527" s="163"/>
      <c r="L527" s="163"/>
      <c r="M527" s="163"/>
      <c r="N527" s="163"/>
      <c r="O527" s="159"/>
      <c r="P527" s="159"/>
      <c r="Q527" s="159"/>
      <c r="R527" s="159"/>
      <c r="S527" s="159"/>
    </row>
    <row r="528" spans="2:19" ht="15.75">
      <c r="B528" s="162"/>
      <c r="C528" s="159"/>
      <c r="D528" s="199"/>
      <c r="E528" s="199"/>
      <c r="F528" s="209"/>
      <c r="G528" s="331"/>
      <c r="H528" s="159"/>
      <c r="I528" s="159"/>
      <c r="J528" s="159"/>
      <c r="K528" s="163"/>
      <c r="L528" s="163"/>
      <c r="M528" s="163"/>
      <c r="N528" s="163"/>
      <c r="O528" s="159"/>
      <c r="P528" s="159"/>
      <c r="Q528" s="159"/>
      <c r="R528" s="159"/>
      <c r="S528" s="159"/>
    </row>
    <row r="529" spans="2:19" ht="15.75">
      <c r="B529" s="162"/>
      <c r="C529" s="159"/>
      <c r="D529" s="191"/>
      <c r="E529" s="202"/>
      <c r="F529" s="209"/>
      <c r="G529" s="331"/>
      <c r="H529" s="159"/>
      <c r="I529" s="159"/>
      <c r="J529" s="159"/>
      <c r="K529" s="163"/>
      <c r="L529" s="163"/>
      <c r="M529" s="161"/>
      <c r="N529" s="161"/>
      <c r="O529" s="159"/>
      <c r="P529" s="159"/>
      <c r="Q529" s="159"/>
      <c r="R529" s="159"/>
      <c r="S529" s="159"/>
    </row>
    <row r="530" spans="2:19" ht="15.75">
      <c r="B530" s="143"/>
      <c r="C530" s="143"/>
      <c r="D530" s="200"/>
      <c r="E530" s="203"/>
      <c r="G530" s="332"/>
      <c r="H530" s="143"/>
      <c r="I530" s="143"/>
      <c r="J530" s="143"/>
      <c r="K530" s="144"/>
      <c r="L530" s="144"/>
      <c r="M530" s="164"/>
      <c r="N530" s="164"/>
      <c r="O530" s="143"/>
      <c r="P530" s="143"/>
      <c r="Q530" s="143"/>
      <c r="R530" s="143"/>
      <c r="S530" s="143"/>
    </row>
    <row r="531" spans="2:19" ht="15.75">
      <c r="B531" s="143"/>
      <c r="C531" s="143"/>
      <c r="D531" s="200"/>
      <c r="E531" s="203"/>
      <c r="G531" s="332"/>
      <c r="H531" s="143"/>
      <c r="I531" s="143"/>
      <c r="J531" s="143"/>
      <c r="K531" s="144"/>
      <c r="L531" s="144"/>
      <c r="M531" s="164"/>
      <c r="N531" s="164"/>
      <c r="O531" s="143"/>
      <c r="P531" s="143"/>
      <c r="Q531" s="143"/>
      <c r="R531" s="143"/>
      <c r="S531" s="143"/>
    </row>
    <row r="533" ht="15">
      <c r="B533" s="306"/>
    </row>
    <row r="534" ht="15">
      <c r="B534" s="306"/>
    </row>
  </sheetData>
  <mergeCells count="9">
    <mergeCell ref="B1:S1"/>
    <mergeCell ref="K4:L4"/>
    <mergeCell ref="M4:N4"/>
    <mergeCell ref="H4:J4"/>
    <mergeCell ref="O3:Q4"/>
    <mergeCell ref="R3:S4"/>
    <mergeCell ref="O2:R2"/>
    <mergeCell ref="E4:G4"/>
    <mergeCell ref="E3:N3"/>
  </mergeCells>
  <printOptions/>
  <pageMargins left="0" right="0" top="0" bottom="0" header="0" footer="0"/>
  <pageSetup horizontalDpi="600" verticalDpi="600" orientation="landscape" paperSize="9" scale="55" r:id="rId2"/>
  <ignoredErrors>
    <ignoredError sqref="E38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Vital</cp:lastModifiedBy>
  <cp:lastPrinted>2009-12-19T07:26:29Z</cp:lastPrinted>
  <dcterms:created xsi:type="dcterms:W3CDTF">2005-05-31T10:39:11Z</dcterms:created>
  <dcterms:modified xsi:type="dcterms:W3CDTF">2011-10-18T07:38:19Z</dcterms:modified>
  <cp:category/>
  <cp:version/>
  <cp:contentType/>
  <cp:contentStatus/>
</cp:coreProperties>
</file>